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Mid West Yorks\Rally Sec\Rally docs\"/>
    </mc:Choice>
  </mc:AlternateContent>
  <xr:revisionPtr revIDLastSave="0" documentId="8_{F93E24FA-671E-4316-AE2B-1FCEEA0ED7FD}" xr6:coauthVersionLast="47" xr6:coauthVersionMax="47" xr10:uidLastSave="{00000000-0000-0000-0000-000000000000}"/>
  <bookViews>
    <workbookView xWindow="-108" yWindow="-108" windowWidth="23256" windowHeight="12576" xr2:uid="{00000000-000D-0000-FFFF-FFFF00000000}"/>
  </bookViews>
  <sheets>
    <sheet name="Rally Returns Form" sheetId="1" r:id="rId1"/>
    <sheet name="Rally Returns Guide" sheetId="2" r:id="rId2"/>
  </sheets>
  <definedNames>
    <definedName name="_xlnm.Print_Area" localSheetId="0">'Rally Returns Form'!$A$1:$J$60</definedName>
    <definedName name="_xlnm.Print_Area" localSheetId="1">'Rally Returns Guide'!$A$1:$C$71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I16" i="1"/>
  <c r="I13" i="1"/>
  <c r="I14" i="1"/>
  <c r="I17" i="1"/>
  <c r="I18" i="1"/>
  <c r="I19" i="1"/>
  <c r="I20" i="1"/>
  <c r="H12" i="1"/>
  <c r="I12" i="1"/>
  <c r="C13" i="1"/>
  <c r="D13" i="1"/>
  <c r="D14" i="1"/>
  <c r="D15" i="1"/>
  <c r="C16" i="1"/>
  <c r="D16" i="1"/>
  <c r="D17" i="1"/>
  <c r="D18" i="1"/>
  <c r="D19" i="1"/>
  <c r="D20" i="1"/>
  <c r="C12" i="1"/>
  <c r="D12" i="1"/>
  <c r="J12" i="1"/>
  <c r="J13" i="1"/>
  <c r="J14" i="1"/>
  <c r="J15" i="1"/>
  <c r="J16" i="1"/>
  <c r="J17" i="1"/>
  <c r="J18" i="1"/>
  <c r="J19" i="1"/>
  <c r="J20" i="1"/>
  <c r="J21" i="1"/>
  <c r="C58" i="1"/>
  <c r="J38" i="1"/>
  <c r="H39" i="1"/>
  <c r="J39" i="1"/>
  <c r="J40" i="1"/>
  <c r="J37" i="1"/>
  <c r="J31" i="1"/>
  <c r="J32" i="1"/>
  <c r="J33" i="1"/>
  <c r="J34" i="1"/>
  <c r="J30" i="1"/>
  <c r="E37" i="1"/>
  <c r="C38" i="1"/>
  <c r="E38" i="1"/>
  <c r="E39" i="1"/>
  <c r="E41" i="1"/>
  <c r="J41" i="1"/>
  <c r="J35" i="1"/>
  <c r="J23" i="1"/>
  <c r="J24" i="1"/>
  <c r="J25" i="1"/>
  <c r="J26" i="1"/>
  <c r="J27" i="1"/>
  <c r="J28" i="1"/>
  <c r="E31" i="1"/>
  <c r="E32" i="1"/>
  <c r="E33" i="1"/>
  <c r="E34" i="1"/>
  <c r="E30" i="1"/>
  <c r="E24" i="1"/>
  <c r="E25" i="1"/>
  <c r="E26" i="1"/>
  <c r="E27" i="1"/>
  <c r="E23" i="1"/>
  <c r="D21" i="1"/>
  <c r="D28" i="1"/>
  <c r="D35" i="1"/>
  <c r="D41" i="1"/>
  <c r="D43" i="1"/>
  <c r="E28" i="1"/>
  <c r="E35" i="1"/>
  <c r="E12" i="1"/>
  <c r="E13" i="1"/>
  <c r="E14" i="1"/>
  <c r="E15" i="1"/>
  <c r="E16" i="1"/>
  <c r="E17" i="1"/>
  <c r="E18" i="1"/>
  <c r="E19" i="1"/>
  <c r="E20" i="1"/>
  <c r="E21" i="1"/>
  <c r="E43" i="1"/>
  <c r="I21" i="1"/>
  <c r="I43" i="1"/>
  <c r="J43" i="1"/>
  <c r="C35" i="1"/>
  <c r="H35" i="1"/>
  <c r="H28" i="1"/>
  <c r="H21" i="1"/>
  <c r="H41" i="1"/>
  <c r="H58" i="1"/>
  <c r="G58" i="1"/>
  <c r="F58" i="1"/>
  <c r="C41" i="1"/>
  <c r="H56" i="1"/>
  <c r="G56" i="1"/>
  <c r="C28" i="1"/>
  <c r="F56" i="1"/>
  <c r="E56" i="1"/>
  <c r="E58" i="1"/>
  <c r="D58" i="1"/>
  <c r="B58" i="1"/>
  <c r="C56" i="1"/>
  <c r="D56" i="1"/>
  <c r="B56" i="1"/>
  <c r="C21" i="1"/>
  <c r="H43" i="1"/>
  <c r="H45" i="1"/>
  <c r="H47" i="1"/>
  <c r="C43" i="1"/>
  <c r="C45" i="1"/>
  <c r="C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 H Gibbs</author>
  </authors>
  <commentList>
    <comment ref="A3" authorId="0" shapeId="0" xr:uid="{00000000-0006-0000-0000-000001000000}">
      <text>
        <r>
          <rPr>
            <sz val="10"/>
            <color indexed="81"/>
            <rFont val="Tahoma"/>
            <family val="2"/>
          </rPr>
          <t>Rally fee as advertised in brochure</t>
        </r>
        <r>
          <rPr>
            <sz val="8"/>
            <color indexed="81"/>
            <rFont val="Tahoma"/>
          </rPr>
          <t xml:space="preserve">
</t>
        </r>
      </text>
    </comment>
    <comment ref="D3" authorId="0" shapeId="0" xr:uid="{00000000-0006-0000-0000-000002000000}">
      <text>
        <r>
          <rPr>
            <sz val="10"/>
            <color indexed="81"/>
            <rFont val="Tahoma"/>
            <family val="2"/>
          </rPr>
          <t>number of free vans ie: rally marshal.</t>
        </r>
        <r>
          <rPr>
            <sz val="8"/>
            <color indexed="81"/>
            <rFont val="Tahoma"/>
          </rPr>
          <t xml:space="preserve">
</t>
        </r>
      </text>
    </comment>
    <comment ref="G3" authorId="0" shapeId="0" xr:uid="{00000000-0006-0000-0000-000003000000}">
      <text>
        <r>
          <rPr>
            <b/>
            <sz val="8"/>
            <color indexed="81"/>
            <rFont val="Tahoma"/>
          </rPr>
          <t>Date of Rally</t>
        </r>
        <r>
          <rPr>
            <sz val="8"/>
            <color indexed="81"/>
            <rFont val="Tahoma"/>
          </rPr>
          <t xml:space="preserve">
</t>
        </r>
      </text>
    </comment>
    <comment ref="A4" authorId="0" shapeId="0" xr:uid="{00000000-0006-0000-0000-000004000000}">
      <text>
        <r>
          <rPr>
            <sz val="10"/>
            <color indexed="81"/>
            <rFont val="Tahoma"/>
            <family val="2"/>
          </rPr>
          <t>Total fee paid to landowner including any electric hook up charges and extra nights, please get a Vat Reciept if possible</t>
        </r>
      </text>
    </comment>
    <comment ref="D4" authorId="0" shapeId="0" xr:uid="{00000000-0006-0000-0000-000005000000}">
      <text>
        <r>
          <rPr>
            <sz val="10"/>
            <color indexed="81"/>
            <rFont val="Tahoma"/>
            <family val="2"/>
          </rPr>
          <t>Number of vans paying for an extra night</t>
        </r>
        <r>
          <rPr>
            <sz val="8"/>
            <color indexed="81"/>
            <rFont val="Tahoma"/>
          </rPr>
          <t xml:space="preserve">
</t>
        </r>
      </text>
    </comment>
    <comment ref="G4" authorId="0" shapeId="0" xr:uid="{00000000-0006-0000-0000-000006000000}">
      <text>
        <r>
          <rPr>
            <b/>
            <sz val="8"/>
            <color indexed="81"/>
            <rFont val="Tahoma"/>
          </rPr>
          <t>copy the numbers of the paying in slips sent to treasurer</t>
        </r>
        <r>
          <rPr>
            <sz val="8"/>
            <color indexed="81"/>
            <rFont val="Tahoma"/>
          </rPr>
          <t xml:space="preserve">
</t>
        </r>
      </text>
    </comment>
    <comment ref="A5" authorId="0" shapeId="0" xr:uid="{00000000-0006-0000-0000-000007000000}">
      <text>
        <r>
          <rPr>
            <sz val="10"/>
            <color indexed="81"/>
            <rFont val="Tahoma"/>
            <family val="2"/>
          </rPr>
          <t>Amount paid for an extra night</t>
        </r>
      </text>
    </comment>
    <comment ref="D5" authorId="0" shapeId="0" xr:uid="{00000000-0006-0000-0000-000008000000}">
      <text>
        <r>
          <rPr>
            <sz val="8"/>
            <color indexed="81"/>
            <rFont val="Tahoma"/>
          </rPr>
          <t>Number of free rallies given under 'first rally free' promotion. Send slips to Treasurer</t>
        </r>
      </text>
    </comment>
    <comment ref="B6" authorId="0" shapeId="0" xr:uid="{00000000-0006-0000-0000-000009000000}">
      <text>
        <r>
          <rPr>
            <sz val="10"/>
            <color indexed="81"/>
            <rFont val="Tahoma"/>
            <family val="2"/>
          </rPr>
          <t>Number of vans that are paying the full rally fee as stated in the brochure</t>
        </r>
        <r>
          <rPr>
            <sz val="8"/>
            <color indexed="81"/>
            <rFont val="Tahoma"/>
          </rPr>
          <t xml:space="preserve">
</t>
        </r>
      </text>
    </comment>
    <comment ref="D6" authorId="0" shapeId="0" xr:uid="{00000000-0006-0000-0000-00000A000000}">
      <text>
        <r>
          <rPr>
            <sz val="10"/>
            <color indexed="81"/>
            <rFont val="Tahoma"/>
            <family val="2"/>
          </rPr>
          <t>Number of £10 vouchers redeemed on this rally. Send vouchers to Treasurer</t>
        </r>
      </text>
    </comment>
    <comment ref="A7" authorId="0" shapeId="0" xr:uid="{00000000-0006-0000-0000-00000B000000}">
      <text>
        <r>
          <rPr>
            <b/>
            <sz val="8"/>
            <color indexed="81"/>
            <rFont val="Tahoma"/>
          </rPr>
          <t>Deposit requested as in the brochure</t>
        </r>
        <r>
          <rPr>
            <sz val="8"/>
            <color indexed="81"/>
            <rFont val="Tahoma"/>
          </rPr>
          <t xml:space="preserve">
</t>
        </r>
      </text>
    </comment>
    <comment ref="D7" authorId="0" shapeId="0" xr:uid="{00000000-0006-0000-0000-00000C000000}">
      <text>
        <r>
          <rPr>
            <b/>
            <sz val="8"/>
            <color indexed="81"/>
            <rFont val="Tahoma"/>
          </rPr>
          <t>Number of caravans who did not attend and forfeited their deposit</t>
        </r>
        <r>
          <rPr>
            <sz val="8"/>
            <color indexed="81"/>
            <rFont val="Tahoma"/>
          </rPr>
          <t xml:space="preserve">
</t>
        </r>
      </text>
    </comment>
    <comment ref="A8" authorId="0" shapeId="0" xr:uid="{00000000-0006-0000-0000-00000D000000}">
      <text>
        <r>
          <rPr>
            <b/>
            <sz val="8"/>
            <color indexed="81"/>
            <rFont val="Tahoma"/>
          </rPr>
          <t>Extra charge for use of an electric hook up during rally</t>
        </r>
        <r>
          <rPr>
            <sz val="8"/>
            <color indexed="81"/>
            <rFont val="Tahoma"/>
          </rPr>
          <t xml:space="preserve">
</t>
        </r>
      </text>
    </comment>
    <comment ref="D8" authorId="0" shapeId="0" xr:uid="{00000000-0006-0000-0000-00000E000000}">
      <text>
        <r>
          <rPr>
            <b/>
            <sz val="8"/>
            <color indexed="81"/>
            <rFont val="Tahoma"/>
          </rPr>
          <t>Number of vans using an electric hook ups</t>
        </r>
        <r>
          <rPr>
            <sz val="8"/>
            <color indexed="81"/>
            <rFont val="Tahoma"/>
          </rPr>
          <t xml:space="preserve">
</t>
        </r>
      </text>
    </comment>
    <comment ref="A12" authorId="0" shapeId="0" xr:uid="{00000000-0006-0000-0000-00000F000000}">
      <text>
        <r>
          <rPr>
            <sz val="10"/>
            <color indexed="81"/>
            <rFont val="Tahoma"/>
            <family val="2"/>
          </rPr>
          <t xml:space="preserve">Final number of  paying vans multiplied by the Rally fee </t>
        </r>
        <r>
          <rPr>
            <sz val="8"/>
            <color indexed="81"/>
            <rFont val="Tahoma"/>
          </rPr>
          <t xml:space="preserve">
</t>
        </r>
      </text>
    </comment>
    <comment ref="F12" authorId="0" shapeId="0" xr:uid="{00000000-0006-0000-0000-000010000000}">
      <text>
        <r>
          <rPr>
            <sz val="10"/>
            <color indexed="81"/>
            <rFont val="Tahoma"/>
            <family val="2"/>
          </rPr>
          <t>Amount paid to landowner including electric service charge. and extra nights, Please ask for a receipt preferably a VAT receipt.</t>
        </r>
        <r>
          <rPr>
            <sz val="8"/>
            <color indexed="81"/>
            <rFont val="Tahoma"/>
          </rPr>
          <t xml:space="preserve">
</t>
        </r>
      </text>
    </comment>
    <comment ref="A13" authorId="0" shapeId="0" xr:uid="{00000000-0006-0000-0000-000011000000}">
      <text>
        <r>
          <rPr>
            <sz val="10"/>
            <color indexed="81"/>
            <rFont val="Tahoma"/>
            <family val="2"/>
          </rPr>
          <t xml:space="preserve">Extra night fee multiplied by number of extra night vans </t>
        </r>
        <r>
          <rPr>
            <sz val="8"/>
            <color indexed="81"/>
            <rFont val="Tahoma"/>
          </rPr>
          <t xml:space="preserve">
</t>
        </r>
      </text>
    </comment>
    <comment ref="F13" authorId="0" shapeId="0" xr:uid="{00000000-0006-0000-0000-000012000000}">
      <text>
        <r>
          <rPr>
            <sz val="10"/>
            <color indexed="81"/>
            <rFont val="Tahoma"/>
            <family val="2"/>
          </rPr>
          <t>Raffle books, envelopes, printing ect. Please get receipts.</t>
        </r>
        <r>
          <rPr>
            <sz val="8"/>
            <color indexed="81"/>
            <rFont val="Tahoma"/>
          </rPr>
          <t xml:space="preserve">
</t>
        </r>
      </text>
    </comment>
    <comment ref="A14" authorId="0" shapeId="0" xr:uid="{00000000-0006-0000-0000-000013000000}">
      <text>
        <r>
          <rPr>
            <sz val="10"/>
            <color indexed="81"/>
            <rFont val="Tahoma"/>
            <family val="2"/>
          </rPr>
          <t>Total fees paid by members to attend a social</t>
        </r>
        <r>
          <rPr>
            <sz val="8"/>
            <color indexed="81"/>
            <rFont val="Tahoma"/>
          </rPr>
          <t xml:space="preserve">
</t>
        </r>
      </text>
    </comment>
    <comment ref="F14" authorId="0" shapeId="0" xr:uid="{00000000-0006-0000-0000-000014000000}">
      <text>
        <r>
          <rPr>
            <sz val="10"/>
            <color indexed="81"/>
            <rFont val="Tahoma"/>
            <family val="2"/>
          </rPr>
          <t>Telephone calls in connection with the rally</t>
        </r>
        <r>
          <rPr>
            <sz val="8"/>
            <color indexed="81"/>
            <rFont val="Tahoma"/>
          </rPr>
          <t xml:space="preserve">
</t>
        </r>
      </text>
    </comment>
    <comment ref="A15" authorId="0" shapeId="0" xr:uid="{00000000-0006-0000-0000-000015000000}">
      <text>
        <r>
          <rPr>
            <sz val="10"/>
            <color indexed="81"/>
            <rFont val="Tahoma"/>
            <family val="2"/>
          </rPr>
          <t xml:space="preserve">Total paid for suppers provided </t>
        </r>
      </text>
    </comment>
    <comment ref="F15" authorId="0" shapeId="0" xr:uid="{00000000-0006-0000-0000-000016000000}">
      <text>
        <r>
          <rPr>
            <sz val="8"/>
            <color indexed="81"/>
            <rFont val="Tahoma"/>
            <family val="2"/>
          </rPr>
          <t xml:space="preserve">for use of generator
and any charcoal </t>
        </r>
      </text>
    </comment>
    <comment ref="A16" authorId="0" shapeId="0" xr:uid="{00000000-0006-0000-0000-000017000000}">
      <text>
        <r>
          <rPr>
            <b/>
            <sz val="8"/>
            <color indexed="81"/>
            <rFont val="Tahoma"/>
          </rPr>
          <t>total cost of electric hook ups</t>
        </r>
        <r>
          <rPr>
            <sz val="8"/>
            <color indexed="81"/>
            <rFont val="Tahoma"/>
          </rPr>
          <t xml:space="preserve">
</t>
        </r>
      </text>
    </comment>
    <comment ref="F16" authorId="0" shapeId="0" xr:uid="{00000000-0006-0000-0000-000018000000}">
      <text>
        <r>
          <rPr>
            <sz val="10"/>
            <color indexed="81"/>
            <rFont val="Tahoma"/>
            <family val="2"/>
          </rPr>
          <t>For boiler, blower heater ect.</t>
        </r>
        <r>
          <rPr>
            <sz val="8"/>
            <color indexed="81"/>
            <rFont val="Tahoma"/>
          </rPr>
          <t xml:space="preserve">
</t>
        </r>
      </text>
    </comment>
    <comment ref="F17" authorId="0" shapeId="0" xr:uid="{00000000-0006-0000-0000-000019000000}">
      <text>
        <r>
          <rPr>
            <sz val="10"/>
            <color indexed="81"/>
            <rFont val="Tahoma"/>
            <family val="2"/>
          </rPr>
          <t>Please send receipts for competition and lucky van prizes to treasurer</t>
        </r>
        <r>
          <rPr>
            <sz val="8"/>
            <color indexed="81"/>
            <rFont val="Tahoma"/>
          </rPr>
          <t xml:space="preserve">
</t>
        </r>
      </text>
    </comment>
    <comment ref="F18" authorId="0" shapeId="0" xr:uid="{00000000-0006-0000-0000-00001A000000}">
      <text>
        <r>
          <rPr>
            <sz val="10"/>
            <color indexed="81"/>
            <rFont val="Tahoma"/>
            <family val="2"/>
          </rPr>
          <t>Cost of sweets to be given out at flag and social</t>
        </r>
        <r>
          <rPr>
            <sz val="8"/>
            <color indexed="81"/>
            <rFont val="Tahoma"/>
          </rPr>
          <t xml:space="preserve">
</t>
        </r>
      </text>
    </comment>
    <comment ref="F19" authorId="0" shapeId="0" xr:uid="{00000000-0006-0000-0000-00001B000000}">
      <text>
        <r>
          <rPr>
            <sz val="8"/>
            <color indexed="81"/>
            <rFont val="Tahoma"/>
            <family val="2"/>
          </rPr>
          <t>Hire charge for hall, ask for a VAT receipt</t>
        </r>
        <r>
          <rPr>
            <sz val="8"/>
            <color indexed="81"/>
            <rFont val="Tahoma"/>
          </rPr>
          <t xml:space="preserve">
</t>
        </r>
      </text>
    </comment>
    <comment ref="A23" authorId="0" shapeId="0" xr:uid="{00000000-0006-0000-0000-00001C000000}">
      <text>
        <r>
          <rPr>
            <sz val="10"/>
            <color indexed="81"/>
            <rFont val="Tahoma"/>
            <family val="2"/>
          </rPr>
          <t>Income from sale of milk</t>
        </r>
        <r>
          <rPr>
            <sz val="8"/>
            <color indexed="81"/>
            <rFont val="Tahoma"/>
          </rPr>
          <t xml:space="preserve">
</t>
        </r>
      </text>
    </comment>
    <comment ref="F23" authorId="0" shapeId="0" xr:uid="{00000000-0006-0000-0000-00001D000000}">
      <text>
        <r>
          <rPr>
            <sz val="10"/>
            <color indexed="81"/>
            <rFont val="Tahoma"/>
            <family val="2"/>
          </rPr>
          <t>total cost of milk for resale, receipt required</t>
        </r>
        <r>
          <rPr>
            <sz val="8"/>
            <color indexed="81"/>
            <rFont val="Tahoma"/>
          </rPr>
          <t xml:space="preserve">
</t>
        </r>
      </text>
    </comment>
    <comment ref="A24" authorId="0" shapeId="0" xr:uid="{00000000-0006-0000-0000-00001E000000}">
      <text>
        <r>
          <rPr>
            <sz val="10"/>
            <color indexed="81"/>
            <rFont val="Tahoma"/>
            <family val="2"/>
          </rPr>
          <t>Income from sale of papers</t>
        </r>
        <r>
          <rPr>
            <sz val="8"/>
            <color indexed="81"/>
            <rFont val="Tahoma"/>
          </rPr>
          <t xml:space="preserve">
</t>
        </r>
      </text>
    </comment>
    <comment ref="F24" authorId="0" shapeId="0" xr:uid="{00000000-0006-0000-0000-00001F000000}">
      <text>
        <r>
          <rPr>
            <sz val="10"/>
            <color indexed="81"/>
            <rFont val="Tahoma"/>
            <family val="2"/>
          </rPr>
          <t>Total cost of papers for resale. Receipt required</t>
        </r>
        <r>
          <rPr>
            <sz val="8"/>
            <color indexed="81"/>
            <rFont val="Tahoma"/>
          </rPr>
          <t xml:space="preserve">
</t>
        </r>
      </text>
    </comment>
    <comment ref="F25" authorId="0" shapeId="0" xr:uid="{00000000-0006-0000-0000-000020000000}">
      <text>
        <r>
          <rPr>
            <sz val="10"/>
            <color indexed="81"/>
            <rFont val="Tahoma"/>
            <family val="2"/>
          </rPr>
          <t>Amount claimed for serving tea, coffee at flag and social</t>
        </r>
        <r>
          <rPr>
            <sz val="8"/>
            <color indexed="81"/>
            <rFont val="Tahoma"/>
          </rPr>
          <t xml:space="preserve">
</t>
        </r>
      </text>
    </comment>
    <comment ref="F26" authorId="0" shapeId="0" xr:uid="{00000000-0006-0000-0000-000021000000}">
      <text>
        <r>
          <rPr>
            <sz val="10"/>
            <color indexed="81"/>
            <rFont val="Tahoma"/>
            <family val="2"/>
          </rPr>
          <t>Amount claimed for serving suppers at social or flag</t>
        </r>
        <r>
          <rPr>
            <sz val="8"/>
            <color indexed="81"/>
            <rFont val="Tahoma"/>
          </rPr>
          <t xml:space="preserve">
</t>
        </r>
      </text>
    </comment>
    <comment ref="A30" authorId="0" shapeId="0" xr:uid="{00000000-0006-0000-0000-000022000000}">
      <text>
        <r>
          <rPr>
            <sz val="10"/>
            <color indexed="81"/>
            <rFont val="Tahoma"/>
            <family val="2"/>
          </rPr>
          <t>All money raised from raffle</t>
        </r>
        <r>
          <rPr>
            <sz val="8"/>
            <color indexed="81"/>
            <rFont val="Tahoma"/>
          </rPr>
          <t xml:space="preserve">
</t>
        </r>
      </text>
    </comment>
    <comment ref="F30" authorId="0" shapeId="0" xr:uid="{00000000-0006-0000-0000-000023000000}">
      <text>
        <r>
          <rPr>
            <sz val="10"/>
            <color indexed="81"/>
            <rFont val="Tahoma"/>
            <family val="2"/>
          </rPr>
          <t>Amount paid for entertainment. Ie artist, bouncy castle.</t>
        </r>
        <r>
          <rPr>
            <sz val="8"/>
            <color indexed="81"/>
            <rFont val="Tahoma"/>
          </rPr>
          <t xml:space="preserve">
</t>
        </r>
      </text>
    </comment>
    <comment ref="A31" authorId="0" shapeId="0" xr:uid="{00000000-0006-0000-0000-000024000000}">
      <text>
        <r>
          <rPr>
            <sz val="10"/>
            <color indexed="81"/>
            <rFont val="Tahoma"/>
            <family val="2"/>
          </rPr>
          <t>Money raised from competitions or games. Ie fundraising</t>
        </r>
        <r>
          <rPr>
            <sz val="8"/>
            <color indexed="81"/>
            <rFont val="Tahoma"/>
          </rPr>
          <t xml:space="preserve">
</t>
        </r>
      </text>
    </comment>
    <comment ref="F31" authorId="0" shapeId="0" xr:uid="{00000000-0006-0000-0000-000025000000}">
      <text>
        <r>
          <rPr>
            <sz val="10"/>
            <color indexed="81"/>
            <rFont val="Tahoma"/>
            <family val="2"/>
          </rPr>
          <t>Any postage in connection with the rally</t>
        </r>
        <r>
          <rPr>
            <sz val="8"/>
            <color indexed="81"/>
            <rFont val="Tahoma"/>
          </rPr>
          <t xml:space="preserve">
</t>
        </r>
      </text>
    </comment>
    <comment ref="F32" authorId="0" shapeId="0" xr:uid="{00000000-0006-0000-0000-000026000000}">
      <text>
        <r>
          <rPr>
            <sz val="10"/>
            <color indexed="81"/>
            <rFont val="Tahoma"/>
            <family val="2"/>
          </rPr>
          <t xml:space="preserve">Any plaques or thank you gifts purchased from the equipment officer
</t>
        </r>
      </text>
    </comment>
    <comment ref="F33" authorId="0" shapeId="0" xr:uid="{00000000-0006-0000-0000-000027000000}">
      <text>
        <r>
          <rPr>
            <b/>
            <sz val="8"/>
            <color indexed="81"/>
            <rFont val="Tahoma"/>
          </rPr>
          <t>Prizes bought especially for the raffle</t>
        </r>
        <r>
          <rPr>
            <sz val="8"/>
            <color indexed="81"/>
            <rFont val="Tahoma"/>
          </rPr>
          <t xml:space="preserve">
</t>
        </r>
      </text>
    </comment>
    <comment ref="A37" authorId="0" shapeId="0" xr:uid="{00000000-0006-0000-0000-000028000000}">
      <text>
        <r>
          <rPr>
            <sz val="10"/>
            <color indexed="81"/>
            <rFont val="Tahoma"/>
            <family val="2"/>
          </rPr>
          <t>Any donation given to the centre</t>
        </r>
        <r>
          <rPr>
            <sz val="8"/>
            <color indexed="81"/>
            <rFont val="Tahoma"/>
          </rPr>
          <t xml:space="preserve">
</t>
        </r>
      </text>
    </comment>
    <comment ref="F37" authorId="0" shapeId="0" xr:uid="{00000000-0006-0000-0000-000029000000}">
      <text>
        <r>
          <rPr>
            <sz val="10"/>
            <color indexed="81"/>
            <rFont val="Tahoma"/>
            <family val="2"/>
          </rPr>
          <t>Any monies donated to other funds within the centre ie youth fund</t>
        </r>
        <r>
          <rPr>
            <sz val="8"/>
            <color indexed="81"/>
            <rFont val="Tahoma"/>
          </rPr>
          <t xml:space="preserve">
</t>
        </r>
      </text>
    </comment>
    <comment ref="A38" authorId="0" shapeId="0" xr:uid="{00000000-0006-0000-0000-00002A000000}">
      <text>
        <r>
          <rPr>
            <sz val="10"/>
            <color indexed="81"/>
            <rFont val="Tahoma"/>
            <family val="2"/>
          </rPr>
          <t>Deposits paid by members who did not turn up.</t>
        </r>
      </text>
    </comment>
    <comment ref="F38" authorId="0" shapeId="0" xr:uid="{00000000-0006-0000-0000-00002B000000}">
      <text>
        <r>
          <rPr>
            <sz val="10"/>
            <color indexed="81"/>
            <rFont val="Tahoma"/>
            <family val="2"/>
          </rPr>
          <t>Refunds made due to illness</t>
        </r>
        <r>
          <rPr>
            <sz val="8"/>
            <color indexed="81"/>
            <rFont val="Tahoma"/>
          </rPr>
          <t xml:space="preserve">
</t>
        </r>
      </text>
    </comment>
    <comment ref="G39" authorId="0" shapeId="0" xr:uid="{00000000-0006-0000-0000-00002C000000}">
      <text>
        <r>
          <rPr>
            <sz val="10"/>
            <color indexed="81"/>
            <rFont val="Tahoma"/>
            <family val="2"/>
          </rPr>
          <t>Total money refunded for vouchers: Send vouchers to Treasurer with rally returns</t>
        </r>
        <r>
          <rPr>
            <sz val="8"/>
            <color indexed="81"/>
            <rFont val="Tahoma"/>
          </rPr>
          <t xml:space="preserve">
</t>
        </r>
      </text>
    </comment>
    <comment ref="A44" authorId="0" shapeId="0" xr:uid="{00000000-0006-0000-0000-00002D000000}">
      <text>
        <r>
          <rPr>
            <sz val="10"/>
            <color indexed="81"/>
            <rFont val="Tahoma"/>
            <family val="2"/>
          </rPr>
          <t xml:space="preserve">Money advanced by Treasurer to assist with the payment of the rally
</t>
        </r>
      </text>
    </comment>
    <comment ref="F44" authorId="0" shapeId="0" xr:uid="{00000000-0006-0000-0000-00002E000000}">
      <text>
        <r>
          <rPr>
            <sz val="10"/>
            <color indexed="81"/>
            <rFont val="Tahoma"/>
            <family val="2"/>
          </rPr>
          <t>Any deposits given to Treasurer or banked
prior to rally</t>
        </r>
        <r>
          <rPr>
            <sz val="8"/>
            <color indexed="81"/>
            <rFont val="Tahoma"/>
          </rPr>
          <t xml:space="preserve">
</t>
        </r>
      </text>
    </comment>
    <comment ref="A46" authorId="0" shapeId="0" xr:uid="{00000000-0006-0000-0000-00002F000000}">
      <text>
        <r>
          <rPr>
            <sz val="10"/>
            <color indexed="81"/>
            <rFont val="Tahoma"/>
            <family val="2"/>
          </rPr>
          <t>Money owed to Marshal at end of rally</t>
        </r>
        <r>
          <rPr>
            <sz val="8"/>
            <color indexed="81"/>
            <rFont val="Tahoma"/>
          </rPr>
          <t xml:space="preserve">
</t>
        </r>
      </text>
    </comment>
    <comment ref="F46" authorId="0" shapeId="0" xr:uid="{00000000-0006-0000-0000-000030000000}">
      <text>
        <r>
          <rPr>
            <sz val="10"/>
            <color indexed="81"/>
            <rFont val="Tahoma"/>
            <family val="2"/>
          </rPr>
          <t>Money sent to Treasurer or banked at end of rally</t>
        </r>
        <r>
          <rPr>
            <sz val="8"/>
            <color indexed="81"/>
            <rFont val="Tahoma"/>
          </rPr>
          <t xml:space="preserve">
</t>
        </r>
      </text>
    </comment>
  </commentList>
</comments>
</file>

<file path=xl/sharedStrings.xml><?xml version="1.0" encoding="utf-8"?>
<sst xmlns="http://schemas.openxmlformats.org/spreadsheetml/2006/main" count="213" uniqueCount="189">
  <si>
    <t>The Caravan Club: Mid West Yorkshire Centre Rally Return</t>
  </si>
  <si>
    <t>Rally Venue:</t>
  </si>
  <si>
    <t>Marshals Name:</t>
  </si>
  <si>
    <t>1. Rally Fee per van</t>
  </si>
  <si>
    <t>7. No Of Non-paying Vans</t>
  </si>
  <si>
    <t>Date</t>
  </si>
  <si>
    <t>2. Total site fee</t>
  </si>
  <si>
    <t>8. No. Of Vans Extra Night</t>
  </si>
  <si>
    <t>Paying in slip No</t>
  </si>
  <si>
    <t>3. Extra Night Fee</t>
  </si>
  <si>
    <t>9. 1st Rally Promotion</t>
  </si>
  <si>
    <t>VAT Reg:</t>
  </si>
  <si>
    <t>4. No. Of Paying Vans</t>
  </si>
  <si>
    <t>10. 12 Rallies Promotion</t>
  </si>
  <si>
    <t>We certify that this account is a true record of the transactions relating to the rally</t>
  </si>
  <si>
    <t>5. Deposit  Required</t>
  </si>
  <si>
    <t>11. No of Lost Deposits</t>
  </si>
  <si>
    <t>6. Electric hook up fee</t>
  </si>
  <si>
    <t>12. No of Vans on Electric</t>
  </si>
  <si>
    <t>Signed</t>
  </si>
  <si>
    <t>INCOME</t>
  </si>
  <si>
    <t>EXPENDITURE</t>
  </si>
  <si>
    <t>GROSS</t>
  </si>
  <si>
    <t>VAT</t>
  </si>
  <si>
    <t>NET</t>
  </si>
  <si>
    <t>Standard VAT 20%</t>
  </si>
  <si>
    <t>Standard VAT 20 &amp; 5%</t>
  </si>
  <si>
    <t>13. Rally Fees</t>
  </si>
  <si>
    <t>30. Total Site Fees</t>
  </si>
  <si>
    <t>14. Extra Night Fees</t>
  </si>
  <si>
    <t>31. Stationery</t>
  </si>
  <si>
    <t>15. Social Fees</t>
  </si>
  <si>
    <t>32. Telephone</t>
  </si>
  <si>
    <t>16. Suppers</t>
  </si>
  <si>
    <t xml:space="preserve">33. Fuel </t>
  </si>
  <si>
    <t>17. Electric hook up's</t>
  </si>
  <si>
    <t xml:space="preserve">34. Gas </t>
  </si>
  <si>
    <t>35. Comp Prizes</t>
  </si>
  <si>
    <t>36. Kid Sweets</t>
  </si>
  <si>
    <t>37. Hire of Hall</t>
  </si>
  <si>
    <t>Sub total</t>
  </si>
  <si>
    <t>(a)</t>
  </si>
  <si>
    <t>(e)</t>
  </si>
  <si>
    <t xml:space="preserve">Zero VAT Rate </t>
  </si>
  <si>
    <t>19. Sale Of Milk</t>
  </si>
  <si>
    <t>39. Milk For Resale</t>
  </si>
  <si>
    <t>20. Papers</t>
  </si>
  <si>
    <t>40. Papers</t>
  </si>
  <si>
    <t>41. Refreshments</t>
  </si>
  <si>
    <t>42. Suppers</t>
  </si>
  <si>
    <t xml:space="preserve">43. </t>
  </si>
  <si>
    <t>(b)</t>
  </si>
  <si>
    <t>(f)</t>
  </si>
  <si>
    <t>Exempt VAT</t>
  </si>
  <si>
    <t>22. Raffle</t>
  </si>
  <si>
    <t>44. Entertainment</t>
  </si>
  <si>
    <t>23. Competitions</t>
  </si>
  <si>
    <t>45. Postage</t>
  </si>
  <si>
    <t>46. Gratuities</t>
  </si>
  <si>
    <t>47. Raffle Prizes</t>
  </si>
  <si>
    <t>(c)</t>
  </si>
  <si>
    <t>(g)</t>
  </si>
  <si>
    <t>Outside VAT</t>
  </si>
  <si>
    <t>25. Donations</t>
  </si>
  <si>
    <t>49. Donations</t>
  </si>
  <si>
    <t>26. Lost Deposits</t>
  </si>
  <si>
    <t>50. Refunds</t>
  </si>
  <si>
    <t>51. £10 vouchers</t>
  </si>
  <si>
    <t>(d)</t>
  </si>
  <si>
    <t>(h)</t>
  </si>
  <si>
    <t>Total Income</t>
  </si>
  <si>
    <t xml:space="preserve"> (a+b+c+d)</t>
  </si>
  <si>
    <t>Total Expenditure (e+f+g+h)</t>
  </si>
  <si>
    <t>28. Advance From Treasurer</t>
  </si>
  <si>
    <t>53. Previously To Treasurer</t>
  </si>
  <si>
    <t>Sub Total</t>
  </si>
  <si>
    <t>29. Balance to Marshal</t>
  </si>
  <si>
    <t>54. Balance to Treasurer</t>
  </si>
  <si>
    <t xml:space="preserve">Gross Total                     </t>
  </si>
  <si>
    <t xml:space="preserve">Gross Total            </t>
  </si>
  <si>
    <t>THE TWO GROSS TOTALS SHOULD BE THE SAME</t>
  </si>
  <si>
    <t xml:space="preserve">FILL IN THE GROSS COLUMNS ONLY            </t>
  </si>
  <si>
    <t>Please ask for VAT receipts from all VAT registered Suppliers and Landowners</t>
  </si>
  <si>
    <t>For Treasurer use only</t>
  </si>
  <si>
    <t>Gross income</t>
  </si>
  <si>
    <t>Nett taxable</t>
  </si>
  <si>
    <t>Output VAT</t>
  </si>
  <si>
    <t>Not Taxed</t>
  </si>
  <si>
    <t>Zero rated</t>
  </si>
  <si>
    <t>VAT Exempt</t>
  </si>
  <si>
    <t>Gross expenditure</t>
  </si>
  <si>
    <t>Input VAT</t>
  </si>
  <si>
    <t>Mid West Yorkshire Caravan Club Rally Return Help Guide</t>
  </si>
  <si>
    <t xml:space="preserve">This return should be completed following the guidance notes below and returned to the Treasurer no later than two weeks after the rally.
</t>
  </si>
  <si>
    <t>Please complete an electronic copy using Excel and email to the Treasurer if at all possible as this minimises the chances of errors and significantly reduces the amount of work for the Treasurer</t>
  </si>
  <si>
    <t>Please  send a paper copy when it is impossible to send it electronically. One copy of the Paying-in-Slips, all receipts (please ask for vat receipts) and the rally return must be sent to the Treasurer.</t>
  </si>
  <si>
    <t>Rally Information</t>
  </si>
  <si>
    <t>Rally Fee</t>
  </si>
  <si>
    <t>Rally fee which is advertised in the rally brochure.</t>
  </si>
  <si>
    <t>Total Site Fee</t>
  </si>
  <si>
    <t>Total paid to landowner for rally including electric hook up charges, obtain a VAT receipt</t>
  </si>
  <si>
    <t>Extra Night Fee</t>
  </si>
  <si>
    <t>Amount paid for an extra night.</t>
  </si>
  <si>
    <t>No. of Paying Vans</t>
  </si>
  <si>
    <t>Number of vans that are paying the full rally fee as stated in the brochure.</t>
  </si>
  <si>
    <t>Deposit Required</t>
  </si>
  <si>
    <t>Amount of deposit required as advertised in brochure</t>
  </si>
  <si>
    <t>Electric Hook up Fee</t>
  </si>
  <si>
    <t>Amount for an electric hook up during the rally</t>
  </si>
  <si>
    <t xml:space="preserve">No Of Non-Paying Vans </t>
  </si>
  <si>
    <t>Number of non-paying vans i.e. typically for the marshal and assistants.</t>
  </si>
  <si>
    <t>No. of Vans Extra Night</t>
  </si>
  <si>
    <t>Number of vans staying an extra night if applicable.</t>
  </si>
  <si>
    <t>1st Rally Promotion</t>
  </si>
  <si>
    <t>No. of free rallies given under 'Free First Rally' promotion. Send rally slips to Treasurer.</t>
  </si>
  <si>
    <t>12 Rallies Promotion</t>
  </si>
  <si>
    <t xml:space="preserve">No. of 12 rallies £10 vouchers' redeemed on this rally. Send vouchers to Treasurer. </t>
  </si>
  <si>
    <t>Number of lost deposits</t>
  </si>
  <si>
    <t>Number of vans that did not attend and forfeited their deposit</t>
  </si>
  <si>
    <t>No of Vans on Electrics</t>
  </si>
  <si>
    <t>Number of vans paying for electric hook up</t>
  </si>
  <si>
    <t>Income</t>
  </si>
  <si>
    <t>Rally Fees</t>
  </si>
  <si>
    <r>
      <t>Number of paying vans (</t>
    </r>
    <r>
      <rPr>
        <sz val="10"/>
        <color indexed="10"/>
        <rFont val="Arial"/>
        <family val="2"/>
      </rPr>
      <t>4</t>
    </r>
    <r>
      <rPr>
        <sz val="10"/>
        <rFont val="Arial"/>
      </rPr>
      <t>) times rally fee (</t>
    </r>
    <r>
      <rPr>
        <sz val="10"/>
        <color indexed="10"/>
        <rFont val="Arial"/>
        <family val="2"/>
      </rPr>
      <t>1</t>
    </r>
    <r>
      <rPr>
        <sz val="10"/>
        <rFont val="Arial"/>
      </rPr>
      <t>) LESS any '12 Rallies £10 Vouchers'.</t>
    </r>
  </si>
  <si>
    <t>Extra Night Fees</t>
  </si>
  <si>
    <r>
      <t>Number of Vans Extra Night (</t>
    </r>
    <r>
      <rPr>
        <sz val="10"/>
        <color indexed="10"/>
        <rFont val="Arial"/>
        <family val="2"/>
      </rPr>
      <t>8</t>
    </r>
    <r>
      <rPr>
        <sz val="10"/>
        <rFont val="Arial"/>
      </rPr>
      <t>) times Extra Night Fee (</t>
    </r>
    <r>
      <rPr>
        <sz val="10"/>
        <color indexed="10"/>
        <rFont val="Arial"/>
        <family val="2"/>
      </rPr>
      <t>3</t>
    </r>
    <r>
      <rPr>
        <sz val="10"/>
        <rFont val="Arial"/>
      </rPr>
      <t>).</t>
    </r>
  </si>
  <si>
    <t>Social Fee</t>
  </si>
  <si>
    <t>Any fee payable by a members to attend a social.</t>
  </si>
  <si>
    <t>Suppers</t>
  </si>
  <si>
    <t>If advertised in the brochure for sale (please ask treasurer).</t>
  </si>
  <si>
    <t>Electric Hook up's</t>
  </si>
  <si>
    <t>Total cost of electric hook ups</t>
  </si>
  <si>
    <t>Sale of Milk</t>
  </si>
  <si>
    <t>Income from resale of milk.</t>
  </si>
  <si>
    <t>Papers</t>
  </si>
  <si>
    <t>Income from resale of papers.</t>
  </si>
  <si>
    <t>Raffle</t>
  </si>
  <si>
    <t>Money raised from raffle.</t>
  </si>
  <si>
    <t>Competitions</t>
  </si>
  <si>
    <t>Money raised from any competitions or games i.e. raising funds.</t>
  </si>
  <si>
    <t>Donations</t>
  </si>
  <si>
    <t>Donations made to the Centre e.g. from suppers etc. put on by marshal.</t>
  </si>
  <si>
    <t>Lost Deposits</t>
  </si>
  <si>
    <t>Deposits paid by members who did not turn up on the rally.</t>
  </si>
  <si>
    <t>Advance From Treasurer</t>
  </si>
  <si>
    <t>If you have requested an advance from the Treasurer to pre-pay for a rally.(deposit)</t>
  </si>
  <si>
    <t>Bal. Owed To Marshal</t>
  </si>
  <si>
    <t>Any money owing to marshal</t>
  </si>
  <si>
    <t>Expenditure</t>
  </si>
  <si>
    <r>
      <t>Same as No.</t>
    </r>
    <r>
      <rPr>
        <sz val="10"/>
        <color indexed="10"/>
        <rFont val="Arial"/>
        <family val="2"/>
      </rPr>
      <t>2</t>
    </r>
  </si>
  <si>
    <t>Stationery</t>
  </si>
  <si>
    <t>Include raffle books, printing or envelopes etc. Please send receipts to the Treasurer.</t>
  </si>
  <si>
    <t>Telephone</t>
  </si>
  <si>
    <t>Telephone calls made in connection with the rally.</t>
  </si>
  <si>
    <t>Fuel</t>
  </si>
  <si>
    <t>Amount claimed for a generator for running disco equipment, blower heater etc. for a social.</t>
  </si>
  <si>
    <t>Gas</t>
  </si>
  <si>
    <t>Amount claimed for a gas boiler used for the Flag or a blower heater for social.</t>
  </si>
  <si>
    <t>Competition Prizes</t>
  </si>
  <si>
    <t>Please send receipts for prizes for competitions and lucky van to the Treasurer.</t>
  </si>
  <si>
    <t>Kid Sweets</t>
  </si>
  <si>
    <t>Cost of kids sweets to be given out at the Flag.</t>
  </si>
  <si>
    <t>Hire of Hall</t>
  </si>
  <si>
    <t>Cost of hiring a social Hall</t>
  </si>
  <si>
    <t>Milk For Resale</t>
  </si>
  <si>
    <t>Milk for resale.</t>
  </si>
  <si>
    <t>Papers for resale.</t>
  </si>
  <si>
    <t>Refreshments</t>
  </si>
  <si>
    <t>Amount claimed for tea, coffee, sugar etc. served to members attending flag or social.</t>
  </si>
  <si>
    <t>Amount claimed for suppers served to members attending flag or social.</t>
  </si>
  <si>
    <t>Entertainment</t>
  </si>
  <si>
    <t>Amount paid for entertainment i.e.. artist</t>
  </si>
  <si>
    <t>Postage</t>
  </si>
  <si>
    <t>Any postage in connection with the rally.</t>
  </si>
  <si>
    <t>Gratuities</t>
  </si>
  <si>
    <t>Any plaques or thank you gifts purchased from equipment officer.</t>
  </si>
  <si>
    <t>Raffle Prizes</t>
  </si>
  <si>
    <t>Prizes bought for a raffle</t>
  </si>
  <si>
    <t>Any monies donated to other funds within the centre i.e. youth fund.</t>
  </si>
  <si>
    <t>Refunds</t>
  </si>
  <si>
    <t>Refunds made due to illness. Contact Treasurer for advice.</t>
  </si>
  <si>
    <t>£10 vouchers</t>
  </si>
  <si>
    <t>Refunds given for promotion vouchers: Vouchers must be sent to treasurer</t>
  </si>
  <si>
    <t>Previously To Treasurer</t>
  </si>
  <si>
    <t>Any deposits given to treasurer prior to rally to be included here.</t>
  </si>
  <si>
    <t>Balance To Treasurer</t>
  </si>
  <si>
    <t xml:space="preserve">Amount of money paid into the bank. </t>
  </si>
  <si>
    <t>THE TWO GROSS TOTALS SHOULD BE THE SAME.
If you have any difficulties please contact the Treasurer.</t>
  </si>
  <si>
    <t>PLEASE FILL IN THE GROSS COLUMNS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</si>
</sst>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F800]dddd\,\ mmmm\ dd\,\ yyyy"/>
  </numFmts>
  <fonts count="23" x14ac:knownFonts="1">
    <font>
      <sz val="10"/>
      <name val="Arial"/>
    </font>
    <font>
      <sz val="10"/>
      <name val="Arial"/>
    </font>
    <font>
      <b/>
      <sz val="12"/>
      <name val="Arial"/>
      <family val="2"/>
    </font>
    <font>
      <b/>
      <sz val="9"/>
      <name val="Arial"/>
      <family val="2"/>
    </font>
    <font>
      <sz val="10"/>
      <name val="Arial"/>
      <family val="2"/>
    </font>
    <font>
      <sz val="9"/>
      <name val="Arial"/>
      <family val="2"/>
    </font>
    <font>
      <b/>
      <i/>
      <sz val="9"/>
      <name val="Arial"/>
      <family val="2"/>
    </font>
    <font>
      <b/>
      <sz val="10"/>
      <name val="Arial"/>
      <family val="2"/>
    </font>
    <font>
      <b/>
      <sz val="10"/>
      <color indexed="10"/>
      <name val="Arial"/>
      <family val="2"/>
    </font>
    <font>
      <sz val="10"/>
      <color indexed="81"/>
      <name val="Tahoma"/>
      <family val="2"/>
    </font>
    <font>
      <sz val="8"/>
      <color indexed="81"/>
      <name val="Tahoma"/>
    </font>
    <font>
      <b/>
      <sz val="8"/>
      <color indexed="81"/>
      <name val="Tahoma"/>
    </font>
    <font>
      <b/>
      <u/>
      <sz val="10"/>
      <name val="Arial"/>
      <family val="2"/>
    </font>
    <font>
      <b/>
      <u/>
      <sz val="12"/>
      <name val="Arial"/>
    </font>
    <font>
      <u/>
      <sz val="12"/>
      <name val="Arial"/>
    </font>
    <font>
      <b/>
      <sz val="10"/>
      <name val="Arial"/>
    </font>
    <font>
      <b/>
      <i/>
      <sz val="10"/>
      <name val="Arial"/>
    </font>
    <font>
      <sz val="9"/>
      <name val="Arial"/>
    </font>
    <font>
      <sz val="8"/>
      <color indexed="81"/>
      <name val="Tahoma"/>
      <family val="2"/>
    </font>
    <font>
      <sz val="10"/>
      <color indexed="10"/>
      <name val="Arial"/>
    </font>
    <font>
      <sz val="10"/>
      <color indexed="10"/>
      <name val="Arial"/>
      <family val="2"/>
    </font>
    <font>
      <b/>
      <sz val="8"/>
      <color indexed="8"/>
      <name val="Arial"/>
      <family val="2"/>
    </font>
    <font>
      <b/>
      <sz val="10"/>
      <color indexed="8"/>
      <name val="Arial"/>
      <family val="2"/>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229">
    <xf numFmtId="0" fontId="0" fillId="0" borderId="0" xfId="0"/>
    <xf numFmtId="4" fontId="5" fillId="0" borderId="1" xfId="0" applyNumberFormat="1" applyFont="1" applyBorder="1" applyAlignment="1" applyProtection="1">
      <alignment vertical="center"/>
      <protection locked="0"/>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17" fillId="0" borderId="0" xfId="0" applyFont="1" applyAlignment="1">
      <alignment vertical="top" wrapText="1"/>
    </xf>
    <xf numFmtId="0" fontId="1" fillId="0" borderId="0" xfId="0" applyFont="1" applyAlignment="1">
      <alignment horizontal="left" vertical="top" wrapText="1"/>
    </xf>
    <xf numFmtId="0" fontId="17" fillId="0" borderId="0" xfId="0" applyFont="1" applyAlignment="1">
      <alignment horizontal="left" vertical="top" wrapText="1"/>
    </xf>
    <xf numFmtId="49" fontId="17" fillId="0" borderId="0" xfId="0" applyNumberFormat="1" applyFont="1" applyAlignment="1" applyProtection="1">
      <alignment horizontal="left" vertical="top" wrapText="1"/>
      <protection locked="0"/>
    </xf>
    <xf numFmtId="0" fontId="5" fillId="0" borderId="4" xfId="0" applyFont="1" applyBorder="1" applyAlignment="1">
      <alignment vertical="center"/>
    </xf>
    <xf numFmtId="0" fontId="3" fillId="0" borderId="1" xfId="0" applyFont="1" applyBorder="1" applyAlignment="1">
      <alignment horizontal="center" vertical="center"/>
    </xf>
    <xf numFmtId="4" fontId="5" fillId="0" borderId="0" xfId="0" applyNumberFormat="1" applyFont="1" applyAlignment="1">
      <alignment vertical="center"/>
    </xf>
    <xf numFmtId="4" fontId="3" fillId="0" borderId="0" xfId="0" applyNumberFormat="1"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5" fillId="0" borderId="5" xfId="0" applyFont="1" applyBorder="1" applyAlignment="1" applyProtection="1">
      <alignment horizontal="center" vertical="center"/>
      <protection locked="0"/>
    </xf>
    <xf numFmtId="0" fontId="5" fillId="0" borderId="6" xfId="0" applyFont="1" applyBorder="1" applyAlignment="1">
      <alignment horizontal="right" vertical="center"/>
    </xf>
    <xf numFmtId="0" fontId="5" fillId="0" borderId="1" xfId="0" applyFont="1" applyBorder="1" applyAlignment="1" applyProtection="1">
      <alignment horizontal="center" vertical="center"/>
      <protection locked="0"/>
    </xf>
    <xf numFmtId="0" fontId="5" fillId="0" borderId="1" xfId="0" applyFont="1" applyBorder="1" applyAlignment="1">
      <alignment horizontal="left" vertical="center"/>
    </xf>
    <xf numFmtId="0" fontId="5" fillId="0" borderId="7" xfId="0" applyFont="1" applyBorder="1" applyAlignment="1">
      <alignment horizontal="righ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2" xfId="0" applyFont="1" applyBorder="1" applyAlignment="1" applyProtection="1">
      <alignment horizontal="center" vertical="center"/>
      <protection locked="0"/>
    </xf>
    <xf numFmtId="0" fontId="0" fillId="0" borderId="10" xfId="0" applyBorder="1" applyAlignment="1">
      <alignment vertical="justify"/>
    </xf>
    <xf numFmtId="0" fontId="3" fillId="0" borderId="10" xfId="0" applyFont="1" applyBorder="1" applyAlignment="1">
      <alignment horizontal="right" vertical="center"/>
    </xf>
    <xf numFmtId="0" fontId="3" fillId="0" borderId="11" xfId="0" applyFont="1" applyBorder="1" applyAlignment="1">
      <alignment horizontal="right" vertical="center"/>
    </xf>
    <xf numFmtId="4" fontId="5" fillId="0" borderId="12" xfId="0" applyNumberFormat="1" applyFont="1" applyBorder="1" applyAlignment="1">
      <alignment vertical="center"/>
    </xf>
    <xf numFmtId="0" fontId="4" fillId="0" borderId="12" xfId="0" applyFont="1" applyBorder="1" applyAlignment="1">
      <alignment vertical="center"/>
    </xf>
    <xf numFmtId="0" fontId="5" fillId="0" borderId="1" xfId="0" applyFont="1" applyBorder="1" applyAlignment="1" applyProtection="1">
      <alignment vertical="center"/>
      <protection locked="0"/>
    </xf>
    <xf numFmtId="0" fontId="0" fillId="2" borderId="0" xfId="0" applyFill="1"/>
    <xf numFmtId="8" fontId="4" fillId="0" borderId="0" xfId="0" applyNumberFormat="1" applyFont="1"/>
    <xf numFmtId="0" fontId="4" fillId="0" borderId="0" xfId="0" applyFont="1"/>
    <xf numFmtId="40" fontId="5" fillId="0" borderId="1" xfId="0" applyNumberFormat="1" applyFont="1" applyBorder="1" applyAlignment="1" applyProtection="1">
      <alignment vertical="center"/>
      <protection locked="0"/>
    </xf>
    <xf numFmtId="40" fontId="5" fillId="0" borderId="13" xfId="0" applyNumberFormat="1" applyFont="1" applyBorder="1" applyAlignment="1" applyProtection="1">
      <alignment vertical="center"/>
      <protection locked="0"/>
    </xf>
    <xf numFmtId="40" fontId="5" fillId="0" borderId="3" xfId="0" applyNumberFormat="1" applyFont="1" applyBorder="1" applyAlignment="1" applyProtection="1">
      <alignment vertical="center"/>
      <protection locked="0"/>
    </xf>
    <xf numFmtId="40" fontId="5" fillId="0" borderId="0" xfId="0" applyNumberFormat="1" applyFont="1" applyAlignment="1">
      <alignment vertical="center"/>
    </xf>
    <xf numFmtId="40" fontId="5" fillId="0" borderId="12" xfId="0" applyNumberFormat="1" applyFont="1" applyBorder="1" applyAlignment="1">
      <alignment vertical="center"/>
    </xf>
    <xf numFmtId="8" fontId="5" fillId="0" borderId="0" xfId="0" applyNumberFormat="1" applyFont="1" applyAlignment="1">
      <alignment vertical="center"/>
    </xf>
    <xf numFmtId="0" fontId="3" fillId="0" borderId="0" xfId="0" applyFont="1" applyAlignment="1">
      <alignment horizontal="right" vertical="center"/>
    </xf>
    <xf numFmtId="0" fontId="3" fillId="0" borderId="2" xfId="0" applyFont="1" applyBorder="1" applyAlignment="1">
      <alignment horizontal="left" vertical="center"/>
    </xf>
    <xf numFmtId="0" fontId="3" fillId="0" borderId="14" xfId="0" applyFont="1" applyBorder="1" applyAlignment="1">
      <alignment horizontal="right" vertical="center"/>
    </xf>
    <xf numFmtId="0" fontId="5" fillId="0" borderId="0" xfId="0" applyFont="1" applyAlignment="1">
      <alignment vertical="center"/>
    </xf>
    <xf numFmtId="0" fontId="7" fillId="0" borderId="0" xfId="0" applyFont="1" applyAlignment="1">
      <alignment vertical="center"/>
    </xf>
    <xf numFmtId="0" fontId="3" fillId="0" borderId="15" xfId="0" applyFont="1" applyBorder="1" applyAlignment="1">
      <alignment horizontal="right" vertical="center"/>
    </xf>
    <xf numFmtId="4" fontId="3" fillId="0" borderId="12" xfId="0" applyNumberFormat="1" applyFont="1" applyBorder="1" applyAlignment="1">
      <alignment vertical="center"/>
    </xf>
    <xf numFmtId="0" fontId="3" fillId="0" borderId="15" xfId="0" applyFont="1" applyBorder="1" applyAlignment="1">
      <alignment vertical="center"/>
    </xf>
    <xf numFmtId="0" fontId="4" fillId="0" borderId="15" xfId="0" applyFont="1" applyBorder="1"/>
    <xf numFmtId="0" fontId="3" fillId="0" borderId="12" xfId="0" applyFont="1" applyBorder="1" applyAlignment="1">
      <alignment vertical="center"/>
    </xf>
    <xf numFmtId="0" fontId="4" fillId="0" borderId="12" xfId="0" applyFont="1" applyBorder="1"/>
    <xf numFmtId="0" fontId="4" fillId="0" borderId="10" xfId="0" applyFont="1" applyBorder="1"/>
    <xf numFmtId="0" fontId="4" fillId="0" borderId="16" xfId="0" applyFont="1" applyBorder="1"/>
    <xf numFmtId="10" fontId="6" fillId="0" borderId="3" xfId="0" applyNumberFormat="1" applyFont="1" applyBorder="1" applyAlignment="1">
      <alignment horizontal="left" vertical="center"/>
    </xf>
    <xf numFmtId="0" fontId="1" fillId="0" borderId="12" xfId="0" applyFont="1" applyBorder="1" applyAlignment="1">
      <alignment vertical="top" wrapText="1"/>
    </xf>
    <xf numFmtId="0" fontId="19" fillId="0" borderId="15" xfId="0" applyFont="1" applyBorder="1" applyAlignment="1">
      <alignment horizontal="center" vertical="top" wrapText="1"/>
    </xf>
    <xf numFmtId="0" fontId="0" fillId="0" borderId="10" xfId="0" applyBorder="1"/>
    <xf numFmtId="0" fontId="0" fillId="0" borderId="11" xfId="0" applyBorder="1"/>
    <xf numFmtId="0" fontId="0" fillId="0" borderId="16" xfId="0" applyBorder="1"/>
    <xf numFmtId="0" fontId="4" fillId="0" borderId="11" xfId="0" applyFont="1" applyBorder="1"/>
    <xf numFmtId="40" fontId="5" fillId="3" borderId="17" xfId="0" applyNumberFormat="1" applyFont="1" applyFill="1" applyBorder="1" applyAlignment="1">
      <alignment vertical="center"/>
    </xf>
    <xf numFmtId="40" fontId="5" fillId="3" borderId="18" xfId="0" applyNumberFormat="1" applyFont="1" applyFill="1" applyBorder="1" applyAlignment="1">
      <alignment vertical="center"/>
    </xf>
    <xf numFmtId="40" fontId="5" fillId="3" borderId="19" xfId="0" applyNumberFormat="1" applyFont="1" applyFill="1" applyBorder="1" applyAlignment="1">
      <alignment vertical="center"/>
    </xf>
    <xf numFmtId="40" fontId="5" fillId="3" borderId="4" xfId="0" applyNumberFormat="1" applyFont="1" applyFill="1" applyBorder="1" applyAlignment="1">
      <alignment vertical="center"/>
    </xf>
    <xf numFmtId="40" fontId="5" fillId="3" borderId="1" xfId="0" applyNumberFormat="1" applyFont="1" applyFill="1" applyBorder="1" applyAlignment="1">
      <alignment vertical="center"/>
    </xf>
    <xf numFmtId="40" fontId="5" fillId="3" borderId="3" xfId="0" applyNumberFormat="1" applyFont="1" applyFill="1" applyBorder="1" applyAlignment="1">
      <alignment vertical="center"/>
    </xf>
    <xf numFmtId="40" fontId="5" fillId="0" borderId="20" xfId="0" applyNumberFormat="1" applyFont="1" applyBorder="1" applyAlignment="1" applyProtection="1">
      <alignment vertical="center"/>
      <protection locked="0"/>
    </xf>
    <xf numFmtId="40" fontId="5" fillId="0" borderId="2" xfId="0" applyNumberFormat="1" applyFont="1" applyBorder="1" applyAlignment="1" applyProtection="1">
      <alignment vertical="center"/>
      <protection locked="0"/>
    </xf>
    <xf numFmtId="40" fontId="5" fillId="3" borderId="21" xfId="0" applyNumberFormat="1" applyFont="1" applyFill="1" applyBorder="1" applyAlignment="1">
      <alignment vertical="center"/>
    </xf>
    <xf numFmtId="0" fontId="5" fillId="0" borderId="22" xfId="0" applyFont="1" applyBorder="1" applyAlignment="1">
      <alignment vertical="center"/>
    </xf>
    <xf numFmtId="8" fontId="5" fillId="3" borderId="21" xfId="0" applyNumberFormat="1" applyFont="1" applyFill="1" applyBorder="1" applyAlignment="1">
      <alignment vertical="center"/>
    </xf>
    <xf numFmtId="40" fontId="5" fillId="3" borderId="23" xfId="0" applyNumberFormat="1" applyFont="1" applyFill="1" applyBorder="1" applyAlignment="1">
      <alignment vertical="center"/>
    </xf>
    <xf numFmtId="40" fontId="5" fillId="3" borderId="24" xfId="0" applyNumberFormat="1" applyFont="1" applyFill="1" applyBorder="1" applyAlignment="1">
      <alignment vertical="center"/>
    </xf>
    <xf numFmtId="40" fontId="5" fillId="3" borderId="25" xfId="0" applyNumberFormat="1" applyFont="1" applyFill="1" applyBorder="1" applyAlignment="1">
      <alignment vertical="center"/>
    </xf>
    <xf numFmtId="0" fontId="8" fillId="0" borderId="0" xfId="0" applyFont="1"/>
    <xf numFmtId="0" fontId="21" fillId="3" borderId="21" xfId="0" applyFont="1" applyFill="1" applyBorder="1"/>
    <xf numFmtId="0" fontId="21" fillId="3" borderId="21" xfId="0" applyFont="1" applyFill="1" applyBorder="1" applyAlignment="1">
      <alignment wrapText="1" shrinkToFit="1"/>
    </xf>
    <xf numFmtId="40" fontId="22" fillId="3" borderId="21" xfId="0" applyNumberFormat="1" applyFont="1" applyFill="1" applyBorder="1"/>
    <xf numFmtId="40" fontId="4" fillId="0" borderId="1" xfId="0" applyNumberFormat="1" applyFont="1" applyBorder="1" applyAlignment="1" applyProtection="1">
      <alignment vertical="center"/>
      <protection locked="0"/>
    </xf>
    <xf numFmtId="40" fontId="5" fillId="3" borderId="26" xfId="0" applyNumberFormat="1" applyFont="1" applyFill="1" applyBorder="1" applyAlignment="1">
      <alignment vertical="center"/>
    </xf>
    <xf numFmtId="40" fontId="5" fillId="3" borderId="13" xfId="0" applyNumberFormat="1" applyFont="1" applyFill="1" applyBorder="1" applyProtection="1">
      <protection locked="0"/>
    </xf>
    <xf numFmtId="40" fontId="5" fillId="3" borderId="10" xfId="0" applyNumberFormat="1" applyFont="1" applyFill="1" applyBorder="1" applyAlignment="1">
      <alignment vertical="center"/>
    </xf>
    <xf numFmtId="4" fontId="5" fillId="3" borderId="2" xfId="0" applyNumberFormat="1" applyFont="1" applyFill="1" applyBorder="1" applyAlignment="1">
      <alignment vertical="center"/>
    </xf>
    <xf numFmtId="40" fontId="5" fillId="3" borderId="7" xfId="0" applyNumberFormat="1" applyFont="1" applyFill="1" applyBorder="1" applyAlignment="1">
      <alignment vertical="center"/>
    </xf>
    <xf numFmtId="40" fontId="5" fillId="3" borderId="27" xfId="0" applyNumberFormat="1" applyFont="1" applyFill="1" applyBorder="1" applyAlignment="1">
      <alignment vertical="center"/>
    </xf>
    <xf numFmtId="4" fontId="5" fillId="3" borderId="1" xfId="0" applyNumberFormat="1" applyFont="1" applyFill="1" applyBorder="1" applyAlignment="1">
      <alignment vertical="center"/>
    </xf>
    <xf numFmtId="40" fontId="5" fillId="3" borderId="2" xfId="0" applyNumberFormat="1" applyFont="1" applyFill="1" applyBorder="1" applyAlignment="1">
      <alignment vertical="center"/>
    </xf>
    <xf numFmtId="40" fontId="5" fillId="3" borderId="28" xfId="0" applyNumberFormat="1" applyFont="1" applyFill="1" applyBorder="1" applyAlignment="1">
      <alignment vertical="center"/>
    </xf>
    <xf numFmtId="40" fontId="5" fillId="3" borderId="5" xfId="0" applyNumberFormat="1" applyFont="1" applyFill="1" applyBorder="1" applyAlignment="1">
      <alignment vertical="center"/>
    </xf>
    <xf numFmtId="40" fontId="5" fillId="0" borderId="10" xfId="0" applyNumberFormat="1" applyFont="1" applyBorder="1" applyAlignment="1" applyProtection="1">
      <alignment vertical="center"/>
      <protection locked="0"/>
    </xf>
    <xf numFmtId="0" fontId="8" fillId="0" borderId="11" xfId="0" applyFont="1" applyBorder="1" applyAlignment="1"/>
    <xf numFmtId="0" fontId="22" fillId="3" borderId="21" xfId="0" applyFont="1" applyFill="1" applyBorder="1" applyAlignment="1">
      <alignment horizontal="center"/>
    </xf>
    <xf numFmtId="0" fontId="5" fillId="0" borderId="2" xfId="0" applyFont="1" applyBorder="1" applyAlignment="1">
      <alignment vertical="center"/>
    </xf>
    <xf numFmtId="0" fontId="5" fillId="0" borderId="14" xfId="0" applyFont="1" applyBorder="1" applyAlignment="1">
      <alignment vertical="center"/>
    </xf>
    <xf numFmtId="0" fontId="4" fillId="0" borderId="2" xfId="0" applyFont="1" applyBorder="1" applyAlignment="1">
      <alignment vertical="center"/>
    </xf>
    <xf numFmtId="0" fontId="4" fillId="0" borderId="14" xfId="0" applyFont="1" applyBorder="1" applyAlignment="1">
      <alignment vertical="center"/>
    </xf>
    <xf numFmtId="0" fontId="3" fillId="0" borderId="2" xfId="0" applyFont="1" applyBorder="1" applyAlignment="1">
      <alignment vertical="center"/>
    </xf>
    <xf numFmtId="0" fontId="5" fillId="0" borderId="3" xfId="0" applyFont="1" applyBorder="1" applyAlignment="1">
      <alignment vertical="center"/>
    </xf>
    <xf numFmtId="0" fontId="7" fillId="0" borderId="2"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center"/>
    </xf>
    <xf numFmtId="0" fontId="0" fillId="0" borderId="0" xfId="0" applyAlignment="1">
      <alignment horizontal="center"/>
    </xf>
    <xf numFmtId="0" fontId="0" fillId="0" borderId="0" xfId="0" applyAlignment="1"/>
    <xf numFmtId="0" fontId="5" fillId="0" borderId="35" xfId="0" applyFont="1" applyBorder="1" applyAlignment="1">
      <alignment vertical="center"/>
    </xf>
    <xf numFmtId="0" fontId="5" fillId="0" borderId="27" xfId="0" applyFont="1" applyBorder="1" applyAlignment="1">
      <alignment vertical="center"/>
    </xf>
    <xf numFmtId="0" fontId="5" fillId="0" borderId="38" xfId="0" applyFont="1" applyBorder="1" applyAlignment="1">
      <alignment vertical="center"/>
    </xf>
    <xf numFmtId="0" fontId="0" fillId="0" borderId="3" xfId="0" applyBorder="1" applyAlignment="1">
      <alignment vertical="center"/>
    </xf>
    <xf numFmtId="0" fontId="5" fillId="0" borderId="57" xfId="0" applyFont="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3" fillId="0" borderId="14"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49" xfId="0" applyFont="1" applyBorder="1" applyAlignment="1">
      <alignment vertical="center"/>
    </xf>
    <xf numFmtId="0" fontId="5" fillId="0" borderId="33" xfId="0" applyFont="1" applyBorder="1" applyAlignment="1">
      <alignment vertical="center"/>
    </xf>
    <xf numFmtId="0" fontId="5" fillId="0" borderId="48" xfId="0" applyFont="1" applyBorder="1" applyAlignment="1">
      <alignment vertical="center"/>
    </xf>
    <xf numFmtId="0" fontId="5" fillId="0" borderId="26"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5" fillId="0" borderId="52" xfId="0" applyFont="1" applyBorder="1" applyAlignment="1" applyProtection="1">
      <alignment vertical="center"/>
      <protection locked="0"/>
    </xf>
    <xf numFmtId="0" fontId="0" fillId="0" borderId="25" xfId="0" applyBorder="1" applyAlignment="1" applyProtection="1">
      <alignment vertical="center"/>
      <protection locked="0"/>
    </xf>
    <xf numFmtId="0" fontId="6" fillId="0" borderId="2" xfId="0" applyFont="1" applyBorder="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4" fillId="0" borderId="12" xfId="0" applyFont="1" applyBorder="1" applyAlignment="1">
      <alignment vertical="center"/>
    </xf>
    <xf numFmtId="0" fontId="5" fillId="0" borderId="23"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lignment vertical="center"/>
    </xf>
    <xf numFmtId="0" fontId="5" fillId="0" borderId="4" xfId="0" applyFont="1" applyBorder="1" applyAlignment="1">
      <alignment vertical="center"/>
    </xf>
    <xf numFmtId="0" fontId="5" fillId="0" borderId="23" xfId="0"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lignment vertical="center"/>
    </xf>
    <xf numFmtId="0" fontId="5" fillId="0" borderId="31" xfId="0" applyFont="1" applyBorder="1" applyAlignment="1">
      <alignment vertical="center"/>
    </xf>
    <xf numFmtId="0" fontId="5" fillId="0" borderId="51" xfId="0" applyFont="1" applyBorder="1" applyAlignment="1">
      <alignment vertical="center"/>
    </xf>
    <xf numFmtId="0" fontId="5" fillId="0" borderId="24" xfId="0" applyFont="1" applyBorder="1" applyAlignment="1">
      <alignment vertical="center"/>
    </xf>
    <xf numFmtId="0" fontId="5" fillId="0" borderId="23" xfId="0" applyFont="1" applyBorder="1" applyAlignment="1">
      <alignment vertical="center"/>
    </xf>
    <xf numFmtId="0" fontId="5" fillId="0" borderId="36" xfId="0" applyFont="1" applyBorder="1" applyAlignment="1">
      <alignment vertical="center"/>
    </xf>
    <xf numFmtId="49" fontId="5" fillId="0" borderId="50"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4" fillId="0" borderId="34" xfId="0" applyFont="1" applyBorder="1" applyAlignment="1">
      <alignment vertical="center"/>
    </xf>
    <xf numFmtId="0" fontId="5" fillId="0" borderId="4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30" xfId="0" applyFont="1" applyBorder="1" applyAlignment="1">
      <alignment vertical="center"/>
    </xf>
    <xf numFmtId="0" fontId="5" fillId="0" borderId="29" xfId="0" applyFont="1" applyBorder="1" applyAlignment="1">
      <alignment horizontal="left" vertical="center"/>
    </xf>
    <xf numFmtId="0" fontId="5" fillId="0" borderId="19" xfId="0" applyFont="1" applyBorder="1" applyAlignment="1">
      <alignment horizontal="left" vertical="center"/>
    </xf>
    <xf numFmtId="0" fontId="5" fillId="0" borderId="32" xfId="0" applyFont="1" applyBorder="1" applyAlignment="1">
      <alignment vertical="center"/>
    </xf>
    <xf numFmtId="0" fontId="5" fillId="0" borderId="48"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46" xfId="0" applyFont="1" applyBorder="1" applyAlignment="1" applyProtection="1">
      <alignment horizontal="left"/>
      <protection locked="0"/>
    </xf>
    <xf numFmtId="0" fontId="5" fillId="0" borderId="47" xfId="0" applyFont="1" applyBorder="1" applyAlignment="1" applyProtection="1">
      <alignment horizontal="left"/>
      <protection locked="0"/>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5" fillId="0" borderId="30" xfId="0" applyFont="1" applyBorder="1" applyAlignment="1" applyProtection="1">
      <alignment vertical="center"/>
      <protection locked="0"/>
    </xf>
    <xf numFmtId="0" fontId="5" fillId="0" borderId="41" xfId="0" applyFont="1" applyBorder="1" applyAlignment="1">
      <alignment vertical="center"/>
    </xf>
    <xf numFmtId="0" fontId="0" fillId="0" borderId="42" xfId="0" applyBorder="1" applyAlignment="1">
      <alignment vertical="center"/>
    </xf>
    <xf numFmtId="0" fontId="5" fillId="0" borderId="46" xfId="0" applyFont="1" applyBorder="1" applyAlignment="1">
      <alignment vertical="center"/>
    </xf>
    <xf numFmtId="0" fontId="0" fillId="0" borderId="47" xfId="0" applyBorder="1" applyAlignment="1">
      <alignment vertical="center"/>
    </xf>
    <xf numFmtId="0" fontId="6" fillId="0" borderId="14" xfId="0" applyFont="1" applyBorder="1" applyAlignment="1">
      <alignment horizontal="left" vertical="center"/>
    </xf>
    <xf numFmtId="0" fontId="4" fillId="0" borderId="14" xfId="0" applyFont="1" applyBorder="1" applyAlignment="1">
      <alignment horizontal="left" vertical="center"/>
    </xf>
    <xf numFmtId="0" fontId="0" fillId="0" borderId="3" xfId="0" applyBorder="1" applyAlignment="1">
      <alignment horizontal="left" vertical="center"/>
    </xf>
    <xf numFmtId="0" fontId="4" fillId="0" borderId="42" xfId="0" applyFont="1" applyBorder="1" applyAlignment="1"/>
    <xf numFmtId="0" fontId="5" fillId="0" borderId="43" xfId="0" applyFont="1" applyBorder="1" applyAlignment="1">
      <alignment vertical="center"/>
    </xf>
    <xf numFmtId="0" fontId="4" fillId="0" borderId="44" xfId="0" applyFont="1" applyBorder="1" applyAlignment="1"/>
    <xf numFmtId="0" fontId="5" fillId="0" borderId="45" xfId="0" applyFont="1" applyBorder="1" applyAlignment="1">
      <alignment vertical="center"/>
    </xf>
    <xf numFmtId="0" fontId="5" fillId="0" borderId="1" xfId="0" applyFont="1" applyBorder="1" applyAlignment="1">
      <alignment vertical="center"/>
    </xf>
    <xf numFmtId="0" fontId="0" fillId="0" borderId="11" xfId="0" applyBorder="1" applyAlignment="1">
      <alignment vertical="justify"/>
    </xf>
    <xf numFmtId="0" fontId="0" fillId="0" borderId="16" xfId="0" applyBorder="1" applyAlignment="1">
      <alignment vertical="justify"/>
    </xf>
    <xf numFmtId="0" fontId="3" fillId="0" borderId="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14" xfId="0" applyFont="1" applyBorder="1" applyAlignment="1"/>
    <xf numFmtId="0" fontId="4" fillId="0" borderId="36" xfId="0" applyFont="1" applyBorder="1" applyAlignment="1">
      <alignment vertical="center"/>
    </xf>
    <xf numFmtId="0" fontId="5" fillId="0" borderId="7" xfId="0" applyFont="1" applyBorder="1" applyAlignment="1">
      <alignment vertical="center"/>
    </xf>
    <xf numFmtId="0" fontId="4" fillId="0" borderId="27" xfId="0" applyFont="1" applyBorder="1" applyAlignment="1">
      <alignment vertical="center"/>
    </xf>
    <xf numFmtId="0" fontId="4" fillId="0" borderId="20" xfId="0" applyFont="1" applyBorder="1" applyAlignment="1">
      <alignment vertical="justify"/>
    </xf>
    <xf numFmtId="0" fontId="0" fillId="0" borderId="34" xfId="0" applyBorder="1" applyAlignment="1">
      <alignment vertical="justify"/>
    </xf>
    <xf numFmtId="0" fontId="0" fillId="0" borderId="37" xfId="0" applyBorder="1" applyAlignment="1">
      <alignment vertical="justify"/>
    </xf>
    <xf numFmtId="0" fontId="0" fillId="0" borderId="15" xfId="0" applyBorder="1" applyAlignment="1">
      <alignment vertical="justify"/>
    </xf>
    <xf numFmtId="0" fontId="0" fillId="0" borderId="0" xfId="0" applyAlignment="1">
      <alignment vertical="justify"/>
    </xf>
    <xf numFmtId="0" fontId="0" fillId="0" borderId="12" xfId="0" applyBorder="1" applyAlignment="1">
      <alignment vertical="justify"/>
    </xf>
    <xf numFmtId="0" fontId="0" fillId="0" borderId="38" xfId="0" applyBorder="1" applyAlignment="1">
      <alignment vertical="center"/>
    </xf>
    <xf numFmtId="0" fontId="4" fillId="0" borderId="38" xfId="0" applyFont="1" applyBorder="1" applyAlignment="1">
      <alignment vertical="center"/>
    </xf>
    <xf numFmtId="0" fontId="0" fillId="0" borderId="14" xfId="0" applyBorder="1" applyAlignment="1">
      <alignment vertical="center"/>
    </xf>
    <xf numFmtId="0" fontId="4" fillId="0" borderId="30" xfId="0" applyFont="1" applyBorder="1" applyAlignment="1">
      <alignment vertical="center"/>
    </xf>
    <xf numFmtId="0" fontId="5" fillId="0" borderId="14"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3" xfId="0" applyBorder="1" applyAlignment="1" applyProtection="1">
      <alignment vertical="center"/>
      <protection locked="0"/>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4" fillId="0" borderId="2"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3" xfId="0" applyFont="1" applyBorder="1" applyAlignment="1" applyProtection="1">
      <alignment vertical="center"/>
      <protection locked="0"/>
    </xf>
    <xf numFmtId="0" fontId="3" fillId="0" borderId="35" xfId="0" applyFont="1" applyBorder="1" applyAlignment="1">
      <alignment vertical="center"/>
    </xf>
    <xf numFmtId="0" fontId="5" fillId="0" borderId="31"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7" xfId="0" applyFont="1" applyBorder="1" applyAlignment="1" applyProtection="1">
      <alignment vertical="center"/>
      <protection locked="0"/>
    </xf>
    <xf numFmtId="164" fontId="5" fillId="0" borderId="2" xfId="0" applyNumberFormat="1" applyFont="1" applyBorder="1" applyAlignment="1" applyProtection="1">
      <alignment horizontal="center" vertical="center"/>
      <protection locked="0"/>
    </xf>
    <xf numFmtId="164" fontId="0" fillId="0" borderId="14"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0" fontId="1" fillId="0" borderId="15" xfId="0" applyFont="1" applyBorder="1" applyAlignment="1">
      <alignment horizontal="center" vertical="top" wrapText="1"/>
    </xf>
    <xf numFmtId="0" fontId="1" fillId="0" borderId="0" xfId="0" applyFont="1" applyAlignment="1">
      <alignment vertical="top" wrapText="1"/>
    </xf>
    <xf numFmtId="0" fontId="1" fillId="0" borderId="12" xfId="0" applyFont="1" applyBorder="1" applyAlignment="1">
      <alignment vertical="top" wrapText="1"/>
    </xf>
    <xf numFmtId="0" fontId="15" fillId="0" borderId="15" xfId="0" applyFont="1" applyBorder="1" applyAlignment="1">
      <alignment horizontal="center" vertical="top" wrapText="1"/>
    </xf>
    <xf numFmtId="0" fontId="15" fillId="0" borderId="0" xfId="0" applyFont="1" applyAlignment="1">
      <alignment horizontal="center" vertical="top" wrapText="1"/>
    </xf>
    <xf numFmtId="0" fontId="1" fillId="0" borderId="12" xfId="0" applyFont="1" applyBorder="1" applyAlignment="1">
      <alignment horizontal="center" vertical="top" wrapText="1"/>
    </xf>
    <xf numFmtId="0" fontId="1" fillId="0" borderId="0" xfId="0" applyFont="1" applyAlignment="1">
      <alignment horizontal="center" vertical="top" wrapText="1"/>
    </xf>
    <xf numFmtId="0" fontId="16" fillId="0" borderId="15" xfId="0" applyFont="1" applyBorder="1" applyAlignment="1">
      <alignment horizontal="left" vertical="top" wrapText="1"/>
    </xf>
    <xf numFmtId="0" fontId="15" fillId="0" borderId="0" xfId="0" applyFont="1" applyAlignment="1">
      <alignment vertical="top" wrapText="1"/>
    </xf>
    <xf numFmtId="0" fontId="15" fillId="0" borderId="12" xfId="0" applyFont="1" applyBorder="1" applyAlignment="1">
      <alignment vertical="top" wrapText="1"/>
    </xf>
    <xf numFmtId="0" fontId="4" fillId="0" borderId="15" xfId="0" applyFont="1" applyBorder="1" applyAlignment="1">
      <alignment horizontal="left" vertical="top" wrapText="1"/>
    </xf>
    <xf numFmtId="0" fontId="0" fillId="0" borderId="12" xfId="0" applyBorder="1" applyAlignment="1"/>
    <xf numFmtId="0" fontId="0" fillId="0" borderId="15" xfId="0" applyBorder="1" applyAlignment="1"/>
    <xf numFmtId="0" fontId="4" fillId="0" borderId="0" xfId="0" applyFont="1" applyAlignment="1">
      <alignment horizontal="left" vertical="top" wrapText="1"/>
    </xf>
    <xf numFmtId="0" fontId="4" fillId="0" borderId="12" xfId="0" applyFont="1"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12" fillId="0" borderId="20" xfId="0" applyFont="1" applyBorder="1" applyAlignment="1">
      <alignment horizontal="center" vertical="top" wrapText="1"/>
    </xf>
    <xf numFmtId="0" fontId="13" fillId="0" borderId="34" xfId="0" applyFont="1" applyBorder="1" applyAlignment="1">
      <alignment horizontal="center" vertical="top" wrapText="1"/>
    </xf>
    <xf numFmtId="0" fontId="14" fillId="0" borderId="37" xfId="0" applyFont="1" applyBorder="1" applyAlignment="1">
      <alignment vertical="top" wrapText="1"/>
    </xf>
    <xf numFmtId="0" fontId="15" fillId="0" borderId="15" xfId="0" applyFont="1" applyBorder="1" applyAlignment="1">
      <alignment horizontal="left" vertical="top" wrapText="1"/>
    </xf>
    <xf numFmtId="0" fontId="15" fillId="0" borderId="0" xfId="0" applyFont="1" applyAlignment="1">
      <alignment horizontal="left" vertical="top" wrapText="1"/>
    </xf>
    <xf numFmtId="0" fontId="15" fillId="0" borderId="1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0"/>
  <sheetViews>
    <sheetView showZeros="0" tabSelected="1" workbookViewId="0">
      <selection activeCell="B2" sqref="B2:E2"/>
    </sheetView>
  </sheetViews>
  <sheetFormatPr defaultRowHeight="13.2" x14ac:dyDescent="0.25"/>
  <cols>
    <col min="1" max="1" width="10.5546875" customWidth="1"/>
    <col min="2" max="2" width="12.88671875" customWidth="1"/>
    <col min="3" max="3" width="10.109375" customWidth="1"/>
    <col min="4" max="5" width="10.6640625" customWidth="1"/>
    <col min="7" max="7" width="14.33203125" customWidth="1"/>
    <col min="8" max="8" width="10.5546875" customWidth="1"/>
    <col min="9" max="10" width="10" customWidth="1"/>
  </cols>
  <sheetData>
    <row r="1" spans="1:17" ht="16.2" thickBot="1" x14ac:dyDescent="0.3">
      <c r="A1" s="191" t="s">
        <v>0</v>
      </c>
      <c r="B1" s="192"/>
      <c r="C1" s="192"/>
      <c r="D1" s="192"/>
      <c r="E1" s="192"/>
      <c r="F1" s="192"/>
      <c r="G1" s="192"/>
      <c r="H1" s="192"/>
      <c r="I1" s="192"/>
      <c r="J1" s="193"/>
    </row>
    <row r="2" spans="1:17" ht="27" customHeight="1" thickBot="1" x14ac:dyDescent="0.3">
      <c r="A2" s="13" t="s">
        <v>1</v>
      </c>
      <c r="B2" s="194"/>
      <c r="C2" s="195"/>
      <c r="D2" s="196"/>
      <c r="E2" s="197"/>
      <c r="F2" s="198" t="s">
        <v>2</v>
      </c>
      <c r="G2" s="177"/>
      <c r="H2" s="199"/>
      <c r="I2" s="200"/>
      <c r="J2" s="201"/>
    </row>
    <row r="3" spans="1:17" ht="13.8" thickBot="1" x14ac:dyDescent="0.3">
      <c r="A3" s="89" t="s">
        <v>3</v>
      </c>
      <c r="B3" s="174"/>
      <c r="C3" s="1"/>
      <c r="D3" s="117" t="s">
        <v>4</v>
      </c>
      <c r="E3" s="187"/>
      <c r="F3" s="14">
        <v>0</v>
      </c>
      <c r="G3" s="15" t="s">
        <v>5</v>
      </c>
      <c r="H3" s="202"/>
      <c r="I3" s="203"/>
      <c r="J3" s="204"/>
    </row>
    <row r="4" spans="1:17" ht="13.8" thickBot="1" x14ac:dyDescent="0.3">
      <c r="A4" s="89" t="s">
        <v>6</v>
      </c>
      <c r="B4" s="174"/>
      <c r="C4" s="1"/>
      <c r="D4" s="117" t="s">
        <v>7</v>
      </c>
      <c r="E4" s="187"/>
      <c r="F4" s="16">
        <v>0</v>
      </c>
      <c r="G4" s="17" t="s">
        <v>8</v>
      </c>
      <c r="H4" s="188"/>
      <c r="I4" s="189"/>
      <c r="J4" s="190"/>
    </row>
    <row r="5" spans="1:17" ht="13.8" thickBot="1" x14ac:dyDescent="0.3">
      <c r="A5" s="89" t="s">
        <v>9</v>
      </c>
      <c r="B5" s="174"/>
      <c r="C5" s="1"/>
      <c r="D5" s="127" t="s">
        <v>10</v>
      </c>
      <c r="E5" s="175"/>
      <c r="F5" s="16">
        <v>0</v>
      </c>
      <c r="G5" s="18" t="s">
        <v>11</v>
      </c>
      <c r="H5" s="185">
        <v>239719331</v>
      </c>
      <c r="I5" s="186"/>
      <c r="J5" s="103"/>
    </row>
    <row r="6" spans="1:17" ht="13.8" thickBot="1" x14ac:dyDescent="0.3">
      <c r="A6" s="19" t="s">
        <v>12</v>
      </c>
      <c r="B6" s="20"/>
      <c r="C6" s="27"/>
      <c r="D6" s="176" t="s">
        <v>13</v>
      </c>
      <c r="E6" s="177"/>
      <c r="F6" s="14">
        <v>0</v>
      </c>
      <c r="G6" s="178" t="s">
        <v>14</v>
      </c>
      <c r="H6" s="179"/>
      <c r="I6" s="179"/>
      <c r="J6" s="180"/>
    </row>
    <row r="7" spans="1:17" ht="13.8" thickBot="1" x14ac:dyDescent="0.3">
      <c r="A7" s="100" t="s">
        <v>15</v>
      </c>
      <c r="B7" s="184"/>
      <c r="C7" s="1"/>
      <c r="D7" s="90" t="s">
        <v>16</v>
      </c>
      <c r="E7" s="103"/>
      <c r="F7" s="16">
        <v>0</v>
      </c>
      <c r="G7" s="181"/>
      <c r="H7" s="182"/>
      <c r="I7" s="182"/>
      <c r="J7" s="183"/>
    </row>
    <row r="8" spans="1:17" ht="13.8" thickBot="1" x14ac:dyDescent="0.3">
      <c r="A8" s="89" t="s">
        <v>17</v>
      </c>
      <c r="B8" s="186"/>
      <c r="C8" s="1"/>
      <c r="D8" s="90" t="s">
        <v>18</v>
      </c>
      <c r="E8" s="103"/>
      <c r="F8" s="21">
        <v>0</v>
      </c>
      <c r="G8" s="22" t="s">
        <v>19</v>
      </c>
      <c r="H8" s="166"/>
      <c r="I8" s="166"/>
      <c r="J8" s="167"/>
    </row>
    <row r="9" spans="1:17" ht="13.8" thickBot="1" x14ac:dyDescent="0.3">
      <c r="A9" s="168" t="s">
        <v>20</v>
      </c>
      <c r="B9" s="169"/>
      <c r="C9" s="169"/>
      <c r="D9" s="169"/>
      <c r="E9" s="170"/>
      <c r="F9" s="171" t="s">
        <v>21</v>
      </c>
      <c r="G9" s="172"/>
      <c r="H9" s="172"/>
      <c r="I9" s="172"/>
      <c r="J9" s="173"/>
      <c r="Q9" s="28"/>
    </row>
    <row r="10" spans="1:17" ht="13.8" thickBot="1" x14ac:dyDescent="0.3">
      <c r="A10" s="100"/>
      <c r="B10" s="102"/>
      <c r="C10" s="9" t="s">
        <v>22</v>
      </c>
      <c r="D10" s="9" t="s">
        <v>23</v>
      </c>
      <c r="E10" s="9" t="s">
        <v>24</v>
      </c>
      <c r="F10" s="165"/>
      <c r="G10" s="165"/>
      <c r="H10" s="9" t="s">
        <v>22</v>
      </c>
      <c r="I10" s="9" t="s">
        <v>23</v>
      </c>
      <c r="J10" s="9" t="s">
        <v>24</v>
      </c>
    </row>
    <row r="11" spans="1:17" ht="13.8" thickBot="1" x14ac:dyDescent="0.3">
      <c r="A11" s="121"/>
      <c r="B11" s="92"/>
      <c r="C11" s="158" t="s">
        <v>25</v>
      </c>
      <c r="D11" s="159"/>
      <c r="E11" s="50"/>
      <c r="F11" s="121"/>
      <c r="G11" s="92"/>
      <c r="H11" s="158" t="s">
        <v>26</v>
      </c>
      <c r="I11" s="159"/>
      <c r="J11" s="160"/>
    </row>
    <row r="12" spans="1:17" ht="13.8" thickBot="1" x14ac:dyDescent="0.3">
      <c r="A12" s="162" t="s">
        <v>27</v>
      </c>
      <c r="B12" s="163"/>
      <c r="C12" s="31">
        <f>C3*C6</f>
        <v>0</v>
      </c>
      <c r="D12" s="57">
        <f>SUM(C12*(1/6))</f>
        <v>0</v>
      </c>
      <c r="E12" s="58">
        <f t="shared" ref="E12:E20" si="0">C12-D12</f>
        <v>0</v>
      </c>
      <c r="F12" s="164" t="s">
        <v>28</v>
      </c>
      <c r="G12" s="134"/>
      <c r="H12" s="62">
        <f>C4</f>
        <v>0</v>
      </c>
      <c r="I12" s="68">
        <f>SUM(H12*(1/6))</f>
        <v>0</v>
      </c>
      <c r="J12" s="69">
        <f t="shared" ref="J12:J20" si="1">H12-I12</f>
        <v>0</v>
      </c>
    </row>
    <row r="13" spans="1:17" ht="13.8" thickBot="1" x14ac:dyDescent="0.3">
      <c r="A13" s="154" t="s">
        <v>29</v>
      </c>
      <c r="B13" s="161"/>
      <c r="C13" s="31">
        <f>C5*F4</f>
        <v>0</v>
      </c>
      <c r="D13" s="57">
        <f t="shared" ref="D13:D20" si="2">SUM(C13*(1/6))</f>
        <v>0</v>
      </c>
      <c r="E13" s="59">
        <f t="shared" si="0"/>
        <v>0</v>
      </c>
      <c r="F13" s="154" t="s">
        <v>30</v>
      </c>
      <c r="G13" s="155"/>
      <c r="H13" s="33"/>
      <c r="I13" s="68">
        <f t="shared" ref="I13:I20" si="3">SUM(H13*(1/6))</f>
        <v>0</v>
      </c>
      <c r="J13" s="59">
        <f t="shared" si="1"/>
        <v>0</v>
      </c>
    </row>
    <row r="14" spans="1:17" ht="13.8" thickBot="1" x14ac:dyDescent="0.3">
      <c r="A14" s="154" t="s">
        <v>31</v>
      </c>
      <c r="B14" s="161"/>
      <c r="C14" s="32"/>
      <c r="D14" s="57">
        <f t="shared" si="2"/>
        <v>0</v>
      </c>
      <c r="E14" s="59">
        <f t="shared" si="0"/>
        <v>0</v>
      </c>
      <c r="F14" s="154" t="s">
        <v>32</v>
      </c>
      <c r="G14" s="155"/>
      <c r="H14" s="33"/>
      <c r="I14" s="68">
        <f t="shared" si="3"/>
        <v>0</v>
      </c>
      <c r="J14" s="59">
        <f t="shared" si="1"/>
        <v>0</v>
      </c>
    </row>
    <row r="15" spans="1:17" ht="13.8" thickBot="1" x14ac:dyDescent="0.3">
      <c r="A15" s="154" t="s">
        <v>33</v>
      </c>
      <c r="B15" s="161"/>
      <c r="C15" s="31"/>
      <c r="D15" s="57">
        <f t="shared" si="2"/>
        <v>0</v>
      </c>
      <c r="E15" s="59">
        <f t="shared" si="0"/>
        <v>0</v>
      </c>
      <c r="F15" s="154" t="s">
        <v>34</v>
      </c>
      <c r="G15" s="155"/>
      <c r="H15" s="33"/>
      <c r="I15" s="68">
        <f t="shared" si="3"/>
        <v>0</v>
      </c>
      <c r="J15" s="59">
        <f t="shared" si="1"/>
        <v>0</v>
      </c>
    </row>
    <row r="16" spans="1:17" ht="13.8" thickBot="1" x14ac:dyDescent="0.3">
      <c r="A16" s="135" t="s">
        <v>35</v>
      </c>
      <c r="B16" s="142"/>
      <c r="C16" s="61">
        <f>C8*F8</f>
        <v>0</v>
      </c>
      <c r="D16" s="57">
        <f t="shared" si="2"/>
        <v>0</v>
      </c>
      <c r="E16" s="59">
        <f t="shared" si="0"/>
        <v>0</v>
      </c>
      <c r="F16" s="154" t="s">
        <v>36</v>
      </c>
      <c r="G16" s="155"/>
      <c r="H16" s="33"/>
      <c r="I16" s="68">
        <f t="shared" si="3"/>
        <v>0</v>
      </c>
      <c r="J16" s="59">
        <f t="shared" si="1"/>
        <v>0</v>
      </c>
    </row>
    <row r="17" spans="1:10" ht="13.8" thickBot="1" x14ac:dyDescent="0.3">
      <c r="A17" s="140">
        <v>18</v>
      </c>
      <c r="B17" s="141"/>
      <c r="C17" s="31"/>
      <c r="D17" s="57">
        <f t="shared" si="2"/>
        <v>0</v>
      </c>
      <c r="E17" s="59">
        <f t="shared" si="0"/>
        <v>0</v>
      </c>
      <c r="F17" s="154" t="s">
        <v>37</v>
      </c>
      <c r="G17" s="155"/>
      <c r="H17" s="33"/>
      <c r="I17" s="68">
        <f t="shared" si="3"/>
        <v>0</v>
      </c>
      <c r="J17" s="59">
        <f t="shared" si="1"/>
        <v>0</v>
      </c>
    </row>
    <row r="18" spans="1:10" ht="13.8" thickBot="1" x14ac:dyDescent="0.3">
      <c r="A18" s="129"/>
      <c r="B18" s="153"/>
      <c r="C18" s="31"/>
      <c r="D18" s="57">
        <f t="shared" si="2"/>
        <v>0</v>
      </c>
      <c r="E18" s="59">
        <f t="shared" si="0"/>
        <v>0</v>
      </c>
      <c r="F18" s="154" t="s">
        <v>38</v>
      </c>
      <c r="G18" s="155"/>
      <c r="H18" s="33"/>
      <c r="I18" s="68">
        <f t="shared" si="3"/>
        <v>0</v>
      </c>
      <c r="J18" s="59">
        <f t="shared" si="1"/>
        <v>0</v>
      </c>
    </row>
    <row r="19" spans="1:10" ht="13.8" thickBot="1" x14ac:dyDescent="0.3">
      <c r="A19" s="129"/>
      <c r="B19" s="153"/>
      <c r="C19" s="31"/>
      <c r="D19" s="57">
        <f t="shared" si="2"/>
        <v>0</v>
      </c>
      <c r="E19" s="59">
        <f t="shared" si="0"/>
        <v>0</v>
      </c>
      <c r="F19" s="156" t="s">
        <v>39</v>
      </c>
      <c r="G19" s="157"/>
      <c r="H19" s="33"/>
      <c r="I19" s="68">
        <f t="shared" si="3"/>
        <v>0</v>
      </c>
      <c r="J19" s="59">
        <f t="shared" si="1"/>
        <v>0</v>
      </c>
    </row>
    <row r="20" spans="1:10" ht="13.8" thickBot="1" x14ac:dyDescent="0.3">
      <c r="A20" s="146"/>
      <c r="B20" s="147"/>
      <c r="C20" s="31"/>
      <c r="D20" s="57">
        <f t="shared" si="2"/>
        <v>0</v>
      </c>
      <c r="E20" s="60">
        <f t="shared" si="0"/>
        <v>0</v>
      </c>
      <c r="F20" s="148">
        <v>38</v>
      </c>
      <c r="G20" s="149"/>
      <c r="H20" s="77"/>
      <c r="I20" s="68">
        <f t="shared" si="3"/>
        <v>0</v>
      </c>
      <c r="J20" s="70">
        <f t="shared" si="1"/>
        <v>0</v>
      </c>
    </row>
    <row r="21" spans="1:10" ht="13.8" thickBot="1" x14ac:dyDescent="0.3">
      <c r="A21" s="2" t="s">
        <v>40</v>
      </c>
      <c r="B21" s="3" t="s">
        <v>41</v>
      </c>
      <c r="C21" s="85">
        <f>SUM(C12:C20)</f>
        <v>0</v>
      </c>
      <c r="D21" s="61">
        <f>SUM(D12:D20)</f>
        <v>0</v>
      </c>
      <c r="E21" s="62">
        <f>SUM(E12:E20)</f>
        <v>0</v>
      </c>
      <c r="F21" s="2" t="s">
        <v>40</v>
      </c>
      <c r="G21" s="3" t="s">
        <v>42</v>
      </c>
      <c r="H21" s="61">
        <f>SUM(H12:H20)</f>
        <v>0</v>
      </c>
      <c r="I21" s="80">
        <f>SUM(I12:I20)</f>
        <v>0</v>
      </c>
      <c r="J21" s="81">
        <f>SUM(J12:J20)</f>
        <v>0</v>
      </c>
    </row>
    <row r="22" spans="1:10" ht="13.8" thickBot="1" x14ac:dyDescent="0.3">
      <c r="A22" s="121" t="s">
        <v>43</v>
      </c>
      <c r="B22" s="150"/>
      <c r="C22" s="150"/>
      <c r="D22" s="151"/>
      <c r="E22" s="151"/>
      <c r="F22" s="123" t="s">
        <v>43</v>
      </c>
      <c r="G22" s="151"/>
      <c r="H22" s="151"/>
      <c r="I22" s="151"/>
      <c r="J22" s="152"/>
    </row>
    <row r="23" spans="1:10" ht="13.8" thickBot="1" x14ac:dyDescent="0.3">
      <c r="A23" s="132" t="s">
        <v>44</v>
      </c>
      <c r="B23" s="145"/>
      <c r="C23" s="63"/>
      <c r="D23" s="65"/>
      <c r="E23" s="65">
        <f>C23-D23</f>
        <v>0</v>
      </c>
      <c r="F23" s="113" t="s">
        <v>45</v>
      </c>
      <c r="G23" s="114"/>
      <c r="H23" s="64"/>
      <c r="I23" s="65"/>
      <c r="J23" s="59">
        <f>H23-I23</f>
        <v>0</v>
      </c>
    </row>
    <row r="24" spans="1:10" ht="13.8" thickBot="1" x14ac:dyDescent="0.3">
      <c r="A24" s="135" t="s">
        <v>46</v>
      </c>
      <c r="B24" s="142"/>
      <c r="C24" s="64"/>
      <c r="D24" s="65"/>
      <c r="E24" s="65">
        <f>C24-D24</f>
        <v>0</v>
      </c>
      <c r="F24" s="117" t="s">
        <v>47</v>
      </c>
      <c r="G24" s="142"/>
      <c r="H24" s="64"/>
      <c r="I24" s="65"/>
      <c r="J24" s="59">
        <f>H24-I24</f>
        <v>0</v>
      </c>
    </row>
    <row r="25" spans="1:10" ht="13.8" thickBot="1" x14ac:dyDescent="0.3">
      <c r="A25" s="140">
        <v>21</v>
      </c>
      <c r="B25" s="141"/>
      <c r="C25" s="64"/>
      <c r="D25" s="65"/>
      <c r="E25" s="65">
        <f>C25-D25</f>
        <v>0</v>
      </c>
      <c r="F25" s="117" t="s">
        <v>48</v>
      </c>
      <c r="G25" s="118"/>
      <c r="H25" s="64"/>
      <c r="I25" s="65"/>
      <c r="J25" s="59">
        <f>H25-I25</f>
        <v>0</v>
      </c>
    </row>
    <row r="26" spans="1:10" ht="13.8" thickBot="1" x14ac:dyDescent="0.3">
      <c r="A26" s="135"/>
      <c r="B26" s="142"/>
      <c r="C26" s="64"/>
      <c r="D26" s="65"/>
      <c r="E26" s="65">
        <f>C26-D26</f>
        <v>0</v>
      </c>
      <c r="F26" s="143" t="s">
        <v>49</v>
      </c>
      <c r="G26" s="144"/>
      <c r="H26" s="64"/>
      <c r="I26" s="65"/>
      <c r="J26" s="59">
        <f>H26-I26</f>
        <v>0</v>
      </c>
    </row>
    <row r="27" spans="1:10" ht="13.8" thickBot="1" x14ac:dyDescent="0.3">
      <c r="A27" s="115"/>
      <c r="B27" s="136"/>
      <c r="C27" s="64"/>
      <c r="D27" s="65"/>
      <c r="E27" s="65">
        <f>C27-D27</f>
        <v>0</v>
      </c>
      <c r="F27" s="137" t="s">
        <v>50</v>
      </c>
      <c r="G27" s="138"/>
      <c r="H27" s="64"/>
      <c r="I27" s="76"/>
      <c r="J27" s="60">
        <f>H27-I27</f>
        <v>0</v>
      </c>
    </row>
    <row r="28" spans="1:10" ht="13.8" thickBot="1" x14ac:dyDescent="0.3">
      <c r="A28" s="2" t="s">
        <v>40</v>
      </c>
      <c r="B28" s="3" t="s">
        <v>51</v>
      </c>
      <c r="C28" s="83">
        <f>SUM(C23:C27)</f>
        <v>0</v>
      </c>
      <c r="D28" s="83">
        <f>SUM(D23:D27)</f>
        <v>0</v>
      </c>
      <c r="E28" s="61">
        <f>SUM(E23:E27)</f>
        <v>0</v>
      </c>
      <c r="F28" s="39" t="s">
        <v>40</v>
      </c>
      <c r="G28" s="3" t="s">
        <v>52</v>
      </c>
      <c r="H28" s="78">
        <f>SUM(H23:H27)</f>
        <v>0</v>
      </c>
      <c r="I28" s="61"/>
      <c r="J28" s="61">
        <f>SUM(J23:J27)</f>
        <v>0</v>
      </c>
    </row>
    <row r="29" spans="1:10" ht="13.8" thickBot="1" x14ac:dyDescent="0.3">
      <c r="A29" s="121" t="s">
        <v>53</v>
      </c>
      <c r="B29" s="92"/>
      <c r="C29" s="139"/>
      <c r="D29" s="122"/>
      <c r="E29" s="122"/>
      <c r="F29" s="123" t="s">
        <v>53</v>
      </c>
      <c r="G29" s="122"/>
      <c r="H29" s="122"/>
      <c r="I29" s="122"/>
      <c r="J29" s="124"/>
    </row>
    <row r="30" spans="1:10" ht="13.8" thickBot="1" x14ac:dyDescent="0.3">
      <c r="A30" s="132" t="s">
        <v>54</v>
      </c>
      <c r="B30" s="114"/>
      <c r="C30" s="64"/>
      <c r="D30" s="65"/>
      <c r="E30" s="65">
        <f>C30-D30</f>
        <v>0</v>
      </c>
      <c r="F30" s="133" t="s">
        <v>55</v>
      </c>
      <c r="G30" s="134"/>
      <c r="H30" s="64"/>
      <c r="I30" s="65"/>
      <c r="J30" s="59">
        <f>H30-I30</f>
        <v>0</v>
      </c>
    </row>
    <row r="31" spans="1:10" ht="13.8" thickBot="1" x14ac:dyDescent="0.3">
      <c r="A31" s="135" t="s">
        <v>56</v>
      </c>
      <c r="B31" s="118"/>
      <c r="C31" s="64"/>
      <c r="D31" s="65"/>
      <c r="E31" s="65">
        <f>C31-D31</f>
        <v>0</v>
      </c>
      <c r="F31" s="117" t="s">
        <v>57</v>
      </c>
      <c r="G31" s="118"/>
      <c r="H31" s="64"/>
      <c r="I31" s="65"/>
      <c r="J31" s="59">
        <f>H31-I31</f>
        <v>0</v>
      </c>
    </row>
    <row r="32" spans="1:10" ht="13.8" thickBot="1" x14ac:dyDescent="0.3">
      <c r="A32" s="125">
        <v>24</v>
      </c>
      <c r="B32" s="126"/>
      <c r="C32" s="64"/>
      <c r="D32" s="65"/>
      <c r="E32" s="65">
        <f>C32-D32</f>
        <v>0</v>
      </c>
      <c r="F32" s="127" t="s">
        <v>58</v>
      </c>
      <c r="G32" s="128"/>
      <c r="H32" s="64"/>
      <c r="I32" s="65"/>
      <c r="J32" s="59">
        <f>H32-I32</f>
        <v>0</v>
      </c>
    </row>
    <row r="33" spans="1:10" ht="13.8" thickBot="1" x14ac:dyDescent="0.3">
      <c r="A33" s="129"/>
      <c r="B33" s="130"/>
      <c r="C33" s="64"/>
      <c r="D33" s="65"/>
      <c r="E33" s="65">
        <f>C33-D33</f>
        <v>0</v>
      </c>
      <c r="F33" s="117" t="s">
        <v>59</v>
      </c>
      <c r="G33" s="131"/>
      <c r="H33" s="64"/>
      <c r="I33" s="65"/>
      <c r="J33" s="59">
        <f>H33-I33</f>
        <v>0</v>
      </c>
    </row>
    <row r="34" spans="1:10" ht="13.8" thickBot="1" x14ac:dyDescent="0.3">
      <c r="A34" s="119"/>
      <c r="B34" s="120"/>
      <c r="C34" s="86"/>
      <c r="D34" s="76"/>
      <c r="E34" s="76">
        <f>C34-D34</f>
        <v>0</v>
      </c>
      <c r="F34" s="108">
        <v>48</v>
      </c>
      <c r="G34" s="105"/>
      <c r="H34" s="64"/>
      <c r="I34" s="76"/>
      <c r="J34" s="59">
        <f>H34-I34</f>
        <v>0</v>
      </c>
    </row>
    <row r="35" spans="1:10" ht="13.8" thickBot="1" x14ac:dyDescent="0.3">
      <c r="A35" s="23" t="s">
        <v>40</v>
      </c>
      <c r="B35" s="24" t="s">
        <v>60</v>
      </c>
      <c r="C35" s="78">
        <f>SUM(C30:C34)</f>
        <v>0</v>
      </c>
      <c r="D35" s="61">
        <f>SUM(D30:D34)</f>
        <v>0</v>
      </c>
      <c r="E35" s="61">
        <f>SUM(E30:E34)</f>
        <v>0</v>
      </c>
      <c r="F35" s="39" t="s">
        <v>40</v>
      </c>
      <c r="G35" s="3" t="s">
        <v>61</v>
      </c>
      <c r="H35" s="79">
        <f>SUM(H30:H34)</f>
        <v>0</v>
      </c>
      <c r="I35" s="82"/>
      <c r="J35" s="82">
        <f>SUM(J30:J34)</f>
        <v>0</v>
      </c>
    </row>
    <row r="36" spans="1:10" ht="13.8" thickBot="1" x14ac:dyDescent="0.3">
      <c r="A36" s="121" t="s">
        <v>62</v>
      </c>
      <c r="B36" s="92"/>
      <c r="C36" s="92"/>
      <c r="D36" s="122"/>
      <c r="E36" s="122"/>
      <c r="F36" s="123" t="s">
        <v>62</v>
      </c>
      <c r="G36" s="122"/>
      <c r="H36" s="122"/>
      <c r="I36" s="122"/>
      <c r="J36" s="124"/>
    </row>
    <row r="37" spans="1:10" ht="13.8" thickBot="1" x14ac:dyDescent="0.3">
      <c r="A37" s="111" t="s">
        <v>63</v>
      </c>
      <c r="B37" s="112"/>
      <c r="C37" s="64"/>
      <c r="D37" s="65"/>
      <c r="E37" s="65">
        <f>C37-D37</f>
        <v>0</v>
      </c>
      <c r="F37" s="113" t="s">
        <v>64</v>
      </c>
      <c r="G37" s="114"/>
      <c r="H37" s="64"/>
      <c r="I37" s="65"/>
      <c r="J37" s="59">
        <f>H37-I37</f>
        <v>0</v>
      </c>
    </row>
    <row r="38" spans="1:10" ht="13.8" thickBot="1" x14ac:dyDescent="0.3">
      <c r="A38" s="115" t="s">
        <v>65</v>
      </c>
      <c r="B38" s="116"/>
      <c r="C38" s="64">
        <f>SUM(C7*F7)</f>
        <v>0</v>
      </c>
      <c r="D38" s="65"/>
      <c r="E38" s="65">
        <f>C38-D38</f>
        <v>0</v>
      </c>
      <c r="F38" s="117" t="s">
        <v>66</v>
      </c>
      <c r="G38" s="118"/>
      <c r="H38" s="64"/>
      <c r="I38" s="65"/>
      <c r="J38" s="59">
        <f>H38-I38</f>
        <v>0</v>
      </c>
    </row>
    <row r="39" spans="1:10" ht="13.8" thickBot="1" x14ac:dyDescent="0.3">
      <c r="A39" s="104">
        <v>27</v>
      </c>
      <c r="B39" s="105"/>
      <c r="C39" s="64"/>
      <c r="D39" s="65"/>
      <c r="E39" s="65">
        <f>C39-D39</f>
        <v>0</v>
      </c>
      <c r="F39" s="66" t="s">
        <v>67</v>
      </c>
      <c r="G39" s="8"/>
      <c r="H39" s="83">
        <f>F6*10</f>
        <v>0</v>
      </c>
      <c r="I39" s="65"/>
      <c r="J39" s="59">
        <f>H39-I39</f>
        <v>0</v>
      </c>
    </row>
    <row r="40" spans="1:10" ht="13.8" thickBot="1" x14ac:dyDescent="0.3">
      <c r="A40" s="106"/>
      <c r="B40" s="107"/>
      <c r="C40" s="64"/>
      <c r="D40" s="65"/>
      <c r="E40" s="67">
        <v>0</v>
      </c>
      <c r="F40" s="108">
        <v>52</v>
      </c>
      <c r="G40" s="109"/>
      <c r="H40" s="64"/>
      <c r="I40" s="76"/>
      <c r="J40" s="59">
        <f>H40-I40</f>
        <v>0</v>
      </c>
    </row>
    <row r="41" spans="1:10" ht="13.8" thickBot="1" x14ac:dyDescent="0.3">
      <c r="A41" s="2" t="s">
        <v>40</v>
      </c>
      <c r="B41" s="3" t="s">
        <v>68</v>
      </c>
      <c r="C41" s="83">
        <f>SUM(C37:C39)</f>
        <v>0</v>
      </c>
      <c r="D41" s="83">
        <f>SUM(D37:D39)</f>
        <v>0</v>
      </c>
      <c r="E41" s="61">
        <f>SUM(E37:E40)</f>
        <v>0</v>
      </c>
      <c r="F41" s="39" t="s">
        <v>40</v>
      </c>
      <c r="G41" s="3" t="s">
        <v>69</v>
      </c>
      <c r="H41" s="83">
        <f>SUM(H37:H40)</f>
        <v>0</v>
      </c>
      <c r="I41" s="61"/>
      <c r="J41" s="61">
        <f>SUM(J37:J40)</f>
        <v>0</v>
      </c>
    </row>
    <row r="42" spans="1:10" ht="13.8" thickBot="1" x14ac:dyDescent="0.3">
      <c r="A42" s="42"/>
      <c r="B42" s="37"/>
      <c r="C42" s="34"/>
      <c r="D42" s="36"/>
      <c r="E42" s="36"/>
      <c r="F42" s="37"/>
      <c r="G42" s="37"/>
      <c r="H42" s="34"/>
      <c r="I42" s="34"/>
      <c r="J42" s="35"/>
    </row>
    <row r="43" spans="1:10" ht="13.8" thickBot="1" x14ac:dyDescent="0.3">
      <c r="A43" s="38" t="s">
        <v>70</v>
      </c>
      <c r="B43" s="39" t="s">
        <v>71</v>
      </c>
      <c r="C43" s="61">
        <f>C21+C28+C35+C41</f>
        <v>0</v>
      </c>
      <c r="D43" s="61">
        <f>D21+D28+D35+D41</f>
        <v>0</v>
      </c>
      <c r="E43" s="61">
        <f>E21+E28+E35+E41</f>
        <v>0</v>
      </c>
      <c r="F43" s="110" t="s">
        <v>72</v>
      </c>
      <c r="G43" s="103"/>
      <c r="H43" s="61">
        <f>H21+H28+H35+H41</f>
        <v>0</v>
      </c>
      <c r="I43" s="61">
        <f>I21+I28+I35+I41</f>
        <v>0</v>
      </c>
      <c r="J43" s="61">
        <f>J21+J28+J35+J41</f>
        <v>0</v>
      </c>
    </row>
    <row r="44" spans="1:10" ht="13.8" thickBot="1" x14ac:dyDescent="0.3">
      <c r="A44" s="100" t="s">
        <v>73</v>
      </c>
      <c r="B44" s="101"/>
      <c r="C44" s="31"/>
      <c r="D44" s="10"/>
      <c r="E44" s="25"/>
      <c r="F44" s="100" t="s">
        <v>74</v>
      </c>
      <c r="G44" s="102"/>
      <c r="H44" s="31"/>
      <c r="I44" s="10"/>
      <c r="J44" s="25"/>
    </row>
    <row r="45" spans="1:10" ht="13.8" thickBot="1" x14ac:dyDescent="0.3">
      <c r="A45" s="93" t="s">
        <v>40</v>
      </c>
      <c r="B45" s="103"/>
      <c r="C45" s="84">
        <f>SUM(C43:C44)</f>
        <v>0</v>
      </c>
      <c r="D45" s="11"/>
      <c r="E45" s="11"/>
      <c r="F45" s="93" t="s">
        <v>75</v>
      </c>
      <c r="G45" s="103"/>
      <c r="H45" s="61">
        <f>SUM(H43:H44)</f>
        <v>0</v>
      </c>
      <c r="I45" s="11"/>
      <c r="J45" s="43"/>
    </row>
    <row r="46" spans="1:10" ht="13.8" thickBot="1" x14ac:dyDescent="0.3">
      <c r="A46" s="89" t="s">
        <v>76</v>
      </c>
      <c r="B46" s="90"/>
      <c r="C46" s="75"/>
      <c r="D46" s="12"/>
      <c r="E46" s="12"/>
      <c r="F46" s="91" t="s">
        <v>77</v>
      </c>
      <c r="G46" s="92"/>
      <c r="H46" s="32"/>
      <c r="I46" s="12"/>
      <c r="J46" s="26"/>
    </row>
    <row r="47" spans="1:10" ht="13.8" thickBot="1" x14ac:dyDescent="0.3">
      <c r="A47" s="93" t="s">
        <v>78</v>
      </c>
      <c r="B47" s="94"/>
      <c r="C47" s="61">
        <f>SUM(C45:C46)</f>
        <v>0</v>
      </c>
      <c r="D47" s="12"/>
      <c r="E47" s="12"/>
      <c r="F47" s="95" t="s">
        <v>79</v>
      </c>
      <c r="G47" s="96"/>
      <c r="H47" s="61">
        <f>SUM(H45:H46)</f>
        <v>0</v>
      </c>
      <c r="I47" s="12"/>
      <c r="J47" s="26"/>
    </row>
    <row r="48" spans="1:10" x14ac:dyDescent="0.25">
      <c r="A48" s="44"/>
      <c r="B48" s="40"/>
      <c r="C48" s="34"/>
      <c r="D48" s="12"/>
      <c r="E48" s="12"/>
      <c r="F48" s="41"/>
      <c r="G48" s="12"/>
      <c r="H48" s="34"/>
      <c r="I48" s="12"/>
      <c r="J48" s="26"/>
    </row>
    <row r="49" spans="1:10" x14ac:dyDescent="0.25">
      <c r="A49" s="45"/>
      <c r="B49" s="97" t="s">
        <v>80</v>
      </c>
      <c r="C49" s="99"/>
      <c r="D49" s="99"/>
      <c r="E49" s="99"/>
      <c r="F49" s="99"/>
      <c r="G49" s="99"/>
      <c r="H49" s="99"/>
      <c r="I49" s="99"/>
      <c r="J49" s="46"/>
    </row>
    <row r="50" spans="1:10" x14ac:dyDescent="0.25">
      <c r="A50" s="45"/>
      <c r="B50" s="97" t="s">
        <v>81</v>
      </c>
      <c r="C50" s="98"/>
      <c r="D50" s="98"/>
      <c r="E50" s="98"/>
      <c r="F50" s="98"/>
      <c r="G50" s="98"/>
      <c r="H50" s="98"/>
      <c r="I50" s="98"/>
      <c r="J50" s="47"/>
    </row>
    <row r="51" spans="1:10" ht="13.8" thickBot="1" x14ac:dyDescent="0.3">
      <c r="A51" s="45"/>
      <c r="B51" s="87" t="s">
        <v>82</v>
      </c>
      <c r="C51" s="87"/>
      <c r="D51" s="87"/>
      <c r="E51" s="87"/>
      <c r="F51" s="87"/>
      <c r="G51" s="87"/>
      <c r="H51" s="87"/>
      <c r="I51" s="30"/>
      <c r="J51" s="47"/>
    </row>
    <row r="52" spans="1:10" x14ac:dyDescent="0.25">
      <c r="A52" s="45"/>
      <c r="B52" s="71"/>
      <c r="C52" s="71"/>
      <c r="D52" s="71"/>
      <c r="E52" s="71"/>
      <c r="F52" s="71"/>
      <c r="G52" s="71"/>
      <c r="H52" s="71"/>
      <c r="I52" s="30"/>
      <c r="J52" s="47"/>
    </row>
    <row r="53" spans="1:10" x14ac:dyDescent="0.25">
      <c r="A53" s="45"/>
      <c r="B53" s="71"/>
      <c r="C53" s="71"/>
      <c r="D53" s="71"/>
      <c r="E53" s="71"/>
      <c r="F53" s="71"/>
      <c r="G53" s="71"/>
      <c r="H53" s="71"/>
      <c r="I53" s="30"/>
      <c r="J53" s="47"/>
    </row>
    <row r="54" spans="1:10" x14ac:dyDescent="0.25">
      <c r="A54" s="45"/>
      <c r="B54" s="88" t="s">
        <v>83</v>
      </c>
      <c r="C54" s="88"/>
      <c r="D54" s="88"/>
      <c r="E54" s="88"/>
      <c r="F54" s="88"/>
      <c r="G54" s="88"/>
      <c r="H54" s="88"/>
      <c r="I54" s="30"/>
      <c r="J54" s="47"/>
    </row>
    <row r="55" spans="1:10" x14ac:dyDescent="0.25">
      <c r="A55" s="45"/>
      <c r="B55" s="72" t="s">
        <v>84</v>
      </c>
      <c r="C55" s="72" t="s">
        <v>85</v>
      </c>
      <c r="D55" s="72" t="s">
        <v>86</v>
      </c>
      <c r="E55" s="72" t="s">
        <v>87</v>
      </c>
      <c r="F55" s="72" t="s">
        <v>88</v>
      </c>
      <c r="G55" s="72" t="s">
        <v>89</v>
      </c>
      <c r="H55" s="72" t="s">
        <v>62</v>
      </c>
      <c r="I55" s="30"/>
      <c r="J55" s="47"/>
    </row>
    <row r="56" spans="1:10" x14ac:dyDescent="0.25">
      <c r="A56" s="45"/>
      <c r="B56" s="74">
        <f>C56+D56+E56</f>
        <v>0</v>
      </c>
      <c r="C56" s="74">
        <f>E21</f>
        <v>0</v>
      </c>
      <c r="D56" s="74">
        <f>D21</f>
        <v>0</v>
      </c>
      <c r="E56" s="74">
        <f>F56+G56+H56</f>
        <v>0</v>
      </c>
      <c r="F56" s="74">
        <f>C28</f>
        <v>0</v>
      </c>
      <c r="G56" s="74">
        <f>C35</f>
        <v>0</v>
      </c>
      <c r="H56" s="74">
        <f>C41</f>
        <v>0</v>
      </c>
      <c r="I56" s="30"/>
      <c r="J56" s="47"/>
    </row>
    <row r="57" spans="1:10" ht="21" x14ac:dyDescent="0.25">
      <c r="A57" s="45"/>
      <c r="B57" s="73" t="s">
        <v>90</v>
      </c>
      <c r="C57" s="72" t="s">
        <v>85</v>
      </c>
      <c r="D57" s="72" t="s">
        <v>91</v>
      </c>
      <c r="E57" s="72" t="s">
        <v>87</v>
      </c>
      <c r="F57" s="72" t="s">
        <v>88</v>
      </c>
      <c r="G57" s="72" t="s">
        <v>89</v>
      </c>
      <c r="H57" s="72" t="s">
        <v>62</v>
      </c>
      <c r="I57" s="30"/>
      <c r="J57" s="47"/>
    </row>
    <row r="58" spans="1:10" x14ac:dyDescent="0.25">
      <c r="A58" s="45"/>
      <c r="B58" s="74">
        <f>C58+D58+E58</f>
        <v>0</v>
      </c>
      <c r="C58" s="74">
        <f>J21</f>
        <v>0</v>
      </c>
      <c r="D58" s="74">
        <f>I43</f>
        <v>0</v>
      </c>
      <c r="E58" s="74">
        <f>F58+G58+H58</f>
        <v>0</v>
      </c>
      <c r="F58" s="74">
        <f>H28</f>
        <v>0</v>
      </c>
      <c r="G58" s="74">
        <f>H35</f>
        <v>0</v>
      </c>
      <c r="H58" s="74">
        <f>H41</f>
        <v>0</v>
      </c>
      <c r="I58" s="30"/>
      <c r="J58" s="47"/>
    </row>
    <row r="59" spans="1:10" x14ac:dyDescent="0.25">
      <c r="A59" s="45"/>
      <c r="D59" s="30"/>
      <c r="F59" s="29"/>
      <c r="G59" s="30"/>
      <c r="H59" s="30"/>
      <c r="I59" s="29"/>
      <c r="J59" s="47"/>
    </row>
    <row r="60" spans="1:10" ht="13.8" thickBot="1" x14ac:dyDescent="0.3">
      <c r="A60" s="48"/>
      <c r="B60" s="56"/>
      <c r="C60" s="56"/>
      <c r="D60" s="56"/>
      <c r="E60" s="56"/>
      <c r="F60" s="56"/>
      <c r="G60" s="56"/>
      <c r="H60" s="56"/>
      <c r="I60" s="56"/>
      <c r="J60" s="49"/>
    </row>
  </sheetData>
  <sheetProtection password="AE85" sheet="1" objects="1" scenarios="1" selectLockedCells="1"/>
  <mergeCells count="92">
    <mergeCell ref="A4:B4"/>
    <mergeCell ref="D4:E4"/>
    <mergeCell ref="H4:J4"/>
    <mergeCell ref="A1:J1"/>
    <mergeCell ref="B2:E2"/>
    <mergeCell ref="F2:G2"/>
    <mergeCell ref="H2:J2"/>
    <mergeCell ref="A3:B3"/>
    <mergeCell ref="D3:E3"/>
    <mergeCell ref="H3:J3"/>
    <mergeCell ref="H8:J8"/>
    <mergeCell ref="A9:E9"/>
    <mergeCell ref="F9:J9"/>
    <mergeCell ref="A5:B5"/>
    <mergeCell ref="D5:E5"/>
    <mergeCell ref="D6:E6"/>
    <mergeCell ref="G6:J7"/>
    <mergeCell ref="A7:B7"/>
    <mergeCell ref="D7:E7"/>
    <mergeCell ref="H5:J5"/>
    <mergeCell ref="A8:B8"/>
    <mergeCell ref="D8:E8"/>
    <mergeCell ref="A10:B10"/>
    <mergeCell ref="F10:G10"/>
    <mergeCell ref="A11:B11"/>
    <mergeCell ref="C11:D11"/>
    <mergeCell ref="F11:G11"/>
    <mergeCell ref="H11:J11"/>
    <mergeCell ref="A14:B14"/>
    <mergeCell ref="F14:G14"/>
    <mergeCell ref="A15:B15"/>
    <mergeCell ref="F15:G15"/>
    <mergeCell ref="A12:B12"/>
    <mergeCell ref="F12:G12"/>
    <mergeCell ref="A13:B13"/>
    <mergeCell ref="F13:G13"/>
    <mergeCell ref="A18:B18"/>
    <mergeCell ref="F18:G18"/>
    <mergeCell ref="A19:B19"/>
    <mergeCell ref="F19:G19"/>
    <mergeCell ref="A16:B16"/>
    <mergeCell ref="F16:G16"/>
    <mergeCell ref="A17:B17"/>
    <mergeCell ref="F17:G17"/>
    <mergeCell ref="A23:B23"/>
    <mergeCell ref="F23:G23"/>
    <mergeCell ref="A24:B24"/>
    <mergeCell ref="F24:G24"/>
    <mergeCell ref="A20:B20"/>
    <mergeCell ref="F20:G20"/>
    <mergeCell ref="A22:E22"/>
    <mergeCell ref="F22:J22"/>
    <mergeCell ref="A27:B27"/>
    <mergeCell ref="F27:G27"/>
    <mergeCell ref="A29:E29"/>
    <mergeCell ref="F29:J29"/>
    <mergeCell ref="A25:B25"/>
    <mergeCell ref="F25:G25"/>
    <mergeCell ref="A26:B26"/>
    <mergeCell ref="F26:G26"/>
    <mergeCell ref="A32:B32"/>
    <mergeCell ref="F32:G32"/>
    <mergeCell ref="A33:B33"/>
    <mergeCell ref="F33:G33"/>
    <mergeCell ref="A30:B30"/>
    <mergeCell ref="F30:G30"/>
    <mergeCell ref="A31:B31"/>
    <mergeCell ref="F31:G31"/>
    <mergeCell ref="A37:B37"/>
    <mergeCell ref="F37:G37"/>
    <mergeCell ref="A38:B38"/>
    <mergeCell ref="F38:G38"/>
    <mergeCell ref="A34:B34"/>
    <mergeCell ref="F34:G34"/>
    <mergeCell ref="A36:E36"/>
    <mergeCell ref="F36:J36"/>
    <mergeCell ref="A44:B44"/>
    <mergeCell ref="F44:G44"/>
    <mergeCell ref="A45:B45"/>
    <mergeCell ref="F45:G45"/>
    <mergeCell ref="A39:B39"/>
    <mergeCell ref="A40:B40"/>
    <mergeCell ref="F40:G40"/>
    <mergeCell ref="F43:G43"/>
    <mergeCell ref="B51:H51"/>
    <mergeCell ref="B54:H54"/>
    <mergeCell ref="A46:B46"/>
    <mergeCell ref="F46:G46"/>
    <mergeCell ref="A47:B47"/>
    <mergeCell ref="F47:G47"/>
    <mergeCell ref="B50:I50"/>
    <mergeCell ref="B49:I49"/>
  </mergeCells>
  <phoneticPr fontId="0" type="noConversion"/>
  <pageMargins left="0.19685039370078741" right="0.19685039370078741" top="0.19685039370078741" bottom="0.19685039370078741" header="0.59055118110236227" footer="0.51181102362204722"/>
  <pageSetup paperSize="9" scale="94"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1"/>
  <sheetViews>
    <sheetView workbookViewId="0">
      <selection sqref="A1:C1"/>
    </sheetView>
  </sheetViews>
  <sheetFormatPr defaultRowHeight="12.9" customHeight="1" x14ac:dyDescent="0.25"/>
  <cols>
    <col min="1" max="1" width="8" customWidth="1"/>
    <col min="2" max="2" width="21.88671875" customWidth="1"/>
    <col min="3" max="3" width="78.109375" customWidth="1"/>
  </cols>
  <sheetData>
    <row r="1" spans="1:3" ht="12.9" customHeight="1" x14ac:dyDescent="0.25">
      <c r="A1" s="223" t="s">
        <v>92</v>
      </c>
      <c r="B1" s="224"/>
      <c r="C1" s="225"/>
    </row>
    <row r="2" spans="1:3" ht="12.9" customHeight="1" x14ac:dyDescent="0.25">
      <c r="A2" s="205"/>
      <c r="B2" s="206"/>
      <c r="C2" s="207"/>
    </row>
    <row r="3" spans="1:3" ht="12.9" customHeight="1" x14ac:dyDescent="0.25">
      <c r="A3" s="226" t="s">
        <v>93</v>
      </c>
      <c r="B3" s="227"/>
      <c r="C3" s="228"/>
    </row>
    <row r="4" spans="1:3" ht="12.9" customHeight="1" x14ac:dyDescent="0.25">
      <c r="A4" s="220"/>
      <c r="B4" s="221"/>
      <c r="C4" s="222"/>
    </row>
    <row r="5" spans="1:3" ht="12.9" customHeight="1" x14ac:dyDescent="0.25">
      <c r="A5" s="215" t="s">
        <v>94</v>
      </c>
      <c r="B5" s="99"/>
      <c r="C5" s="216"/>
    </row>
    <row r="6" spans="1:3" ht="12.9" customHeight="1" x14ac:dyDescent="0.25">
      <c r="A6" s="217"/>
      <c r="B6" s="99"/>
      <c r="C6" s="216"/>
    </row>
    <row r="7" spans="1:3" ht="12.9" customHeight="1" x14ac:dyDescent="0.25">
      <c r="A7" s="215" t="s">
        <v>95</v>
      </c>
      <c r="B7" s="218"/>
      <c r="C7" s="219"/>
    </row>
    <row r="8" spans="1:3" ht="12.9" customHeight="1" x14ac:dyDescent="0.25">
      <c r="A8" s="220"/>
      <c r="B8" s="221"/>
      <c r="C8" s="222"/>
    </row>
    <row r="9" spans="1:3" ht="12.9" customHeight="1" x14ac:dyDescent="0.25">
      <c r="A9" s="212" t="s">
        <v>96</v>
      </c>
      <c r="B9" s="206"/>
      <c r="C9" s="207"/>
    </row>
    <row r="10" spans="1:3" ht="12.9" customHeight="1" x14ac:dyDescent="0.25">
      <c r="A10" s="205"/>
      <c r="B10" s="206"/>
      <c r="C10" s="207"/>
    </row>
    <row r="11" spans="1:3" ht="12.9" customHeight="1" x14ac:dyDescent="0.25">
      <c r="A11" s="52">
        <v>1</v>
      </c>
      <c r="B11" s="4" t="s">
        <v>97</v>
      </c>
      <c r="C11" s="51" t="s">
        <v>98</v>
      </c>
    </row>
    <row r="12" spans="1:3" ht="12.9" customHeight="1" x14ac:dyDescent="0.25">
      <c r="A12" s="52">
        <v>2</v>
      </c>
      <c r="B12" s="4" t="s">
        <v>99</v>
      </c>
      <c r="C12" s="51" t="s">
        <v>100</v>
      </c>
    </row>
    <row r="13" spans="1:3" ht="12.9" customHeight="1" x14ac:dyDescent="0.25">
      <c r="A13" s="52">
        <v>3</v>
      </c>
      <c r="B13" s="4" t="s">
        <v>101</v>
      </c>
      <c r="C13" s="51" t="s">
        <v>102</v>
      </c>
    </row>
    <row r="14" spans="1:3" ht="12.9" customHeight="1" x14ac:dyDescent="0.25">
      <c r="A14" s="52">
        <v>4</v>
      </c>
      <c r="B14" s="4" t="s">
        <v>103</v>
      </c>
      <c r="C14" s="51" t="s">
        <v>104</v>
      </c>
    </row>
    <row r="15" spans="1:3" ht="12.9" customHeight="1" x14ac:dyDescent="0.25">
      <c r="A15" s="52">
        <v>5</v>
      </c>
      <c r="B15" s="4" t="s">
        <v>105</v>
      </c>
      <c r="C15" s="51" t="s">
        <v>106</v>
      </c>
    </row>
    <row r="16" spans="1:3" ht="12.9" customHeight="1" x14ac:dyDescent="0.25">
      <c r="A16" s="52">
        <v>6</v>
      </c>
      <c r="B16" s="4" t="s">
        <v>107</v>
      </c>
      <c r="C16" s="51" t="s">
        <v>108</v>
      </c>
    </row>
    <row r="17" spans="1:3" ht="12.9" customHeight="1" x14ac:dyDescent="0.25">
      <c r="A17" s="52">
        <v>7</v>
      </c>
      <c r="B17" s="4" t="s">
        <v>109</v>
      </c>
      <c r="C17" s="51" t="s">
        <v>110</v>
      </c>
    </row>
    <row r="18" spans="1:3" ht="12.9" customHeight="1" x14ac:dyDescent="0.25">
      <c r="A18" s="52">
        <v>8</v>
      </c>
      <c r="B18" s="4" t="s">
        <v>111</v>
      </c>
      <c r="C18" s="51" t="s">
        <v>112</v>
      </c>
    </row>
    <row r="19" spans="1:3" ht="12.9" customHeight="1" x14ac:dyDescent="0.25">
      <c r="A19" s="52">
        <v>9</v>
      </c>
      <c r="B19" s="4" t="s">
        <v>113</v>
      </c>
      <c r="C19" s="51" t="s">
        <v>114</v>
      </c>
    </row>
    <row r="20" spans="1:3" ht="12.9" customHeight="1" x14ac:dyDescent="0.25">
      <c r="A20" s="52">
        <v>10</v>
      </c>
      <c r="B20" s="4" t="s">
        <v>115</v>
      </c>
      <c r="C20" s="51" t="s">
        <v>116</v>
      </c>
    </row>
    <row r="21" spans="1:3" ht="12.9" customHeight="1" x14ac:dyDescent="0.25">
      <c r="A21" s="52">
        <v>11</v>
      </c>
      <c r="B21" s="5" t="s">
        <v>117</v>
      </c>
      <c r="C21" s="51" t="s">
        <v>118</v>
      </c>
    </row>
    <row r="22" spans="1:3" ht="12.9" customHeight="1" x14ac:dyDescent="0.25">
      <c r="A22" s="52">
        <v>12</v>
      </c>
      <c r="B22" s="5" t="s">
        <v>119</v>
      </c>
      <c r="C22" s="51" t="s">
        <v>120</v>
      </c>
    </row>
    <row r="23" spans="1:3" ht="12.9" customHeight="1" x14ac:dyDescent="0.25">
      <c r="A23" s="212" t="s">
        <v>121</v>
      </c>
      <c r="B23" s="213"/>
      <c r="C23" s="214"/>
    </row>
    <row r="24" spans="1:3" ht="12.9" customHeight="1" x14ac:dyDescent="0.25">
      <c r="A24" s="52">
        <v>13</v>
      </c>
      <c r="B24" s="4" t="s">
        <v>122</v>
      </c>
      <c r="C24" s="51" t="s">
        <v>123</v>
      </c>
    </row>
    <row r="25" spans="1:3" ht="12.9" customHeight="1" x14ac:dyDescent="0.25">
      <c r="A25" s="52">
        <v>14</v>
      </c>
      <c r="B25" s="4" t="s">
        <v>124</v>
      </c>
      <c r="C25" s="51" t="s">
        <v>125</v>
      </c>
    </row>
    <row r="26" spans="1:3" ht="12.9" customHeight="1" x14ac:dyDescent="0.25">
      <c r="A26" s="52">
        <v>15</v>
      </c>
      <c r="B26" s="4" t="s">
        <v>126</v>
      </c>
      <c r="C26" s="51" t="s">
        <v>127</v>
      </c>
    </row>
    <row r="27" spans="1:3" ht="12.9" customHeight="1" x14ac:dyDescent="0.25">
      <c r="A27" s="52">
        <v>16</v>
      </c>
      <c r="B27" s="4" t="s">
        <v>128</v>
      </c>
      <c r="C27" s="51" t="s">
        <v>129</v>
      </c>
    </row>
    <row r="28" spans="1:3" ht="12.9" customHeight="1" x14ac:dyDescent="0.25">
      <c r="A28" s="52">
        <v>17</v>
      </c>
      <c r="B28" s="4" t="s">
        <v>130</v>
      </c>
      <c r="C28" s="51" t="s">
        <v>131</v>
      </c>
    </row>
    <row r="29" spans="1:3" ht="12.9" customHeight="1" x14ac:dyDescent="0.25">
      <c r="A29" s="52">
        <v>18</v>
      </c>
      <c r="B29" s="4"/>
      <c r="C29" s="51"/>
    </row>
    <row r="30" spans="1:3" ht="12.9" customHeight="1" x14ac:dyDescent="0.25">
      <c r="A30" s="52">
        <v>19</v>
      </c>
      <c r="B30" s="4" t="s">
        <v>132</v>
      </c>
      <c r="C30" s="51" t="s">
        <v>133</v>
      </c>
    </row>
    <row r="31" spans="1:3" ht="12.9" customHeight="1" x14ac:dyDescent="0.25">
      <c r="A31" s="52">
        <v>20</v>
      </c>
      <c r="B31" s="4" t="s">
        <v>134</v>
      </c>
      <c r="C31" s="51" t="s">
        <v>135</v>
      </c>
    </row>
    <row r="32" spans="1:3" ht="12.9" customHeight="1" x14ac:dyDescent="0.25">
      <c r="A32" s="52">
        <v>21</v>
      </c>
      <c r="B32" s="4"/>
      <c r="C32" s="51"/>
    </row>
    <row r="33" spans="1:3" ht="12.9" customHeight="1" x14ac:dyDescent="0.25">
      <c r="A33" s="52">
        <v>22</v>
      </c>
      <c r="B33" s="4" t="s">
        <v>136</v>
      </c>
      <c r="C33" s="51" t="s">
        <v>137</v>
      </c>
    </row>
    <row r="34" spans="1:3" ht="12.9" customHeight="1" x14ac:dyDescent="0.25">
      <c r="A34" s="52">
        <v>23</v>
      </c>
      <c r="B34" s="4" t="s">
        <v>138</v>
      </c>
      <c r="C34" s="51" t="s">
        <v>139</v>
      </c>
    </row>
    <row r="35" spans="1:3" ht="12.9" customHeight="1" x14ac:dyDescent="0.25">
      <c r="A35" s="52">
        <v>24</v>
      </c>
      <c r="B35" s="4"/>
      <c r="C35" s="51"/>
    </row>
    <row r="36" spans="1:3" ht="12.9" customHeight="1" x14ac:dyDescent="0.25">
      <c r="A36" s="52">
        <v>25</v>
      </c>
      <c r="B36" s="4" t="s">
        <v>140</v>
      </c>
      <c r="C36" s="51" t="s">
        <v>141</v>
      </c>
    </row>
    <row r="37" spans="1:3" ht="12.9" customHeight="1" x14ac:dyDescent="0.25">
      <c r="A37" s="52">
        <v>26</v>
      </c>
      <c r="B37" s="4" t="s">
        <v>142</v>
      </c>
      <c r="C37" s="51" t="s">
        <v>143</v>
      </c>
    </row>
    <row r="38" spans="1:3" ht="12.9" customHeight="1" x14ac:dyDescent="0.25">
      <c r="A38" s="52">
        <v>27</v>
      </c>
      <c r="B38" s="4"/>
      <c r="C38" s="51"/>
    </row>
    <row r="39" spans="1:3" ht="12.9" customHeight="1" x14ac:dyDescent="0.25">
      <c r="A39" s="52">
        <v>28</v>
      </c>
      <c r="B39" s="4" t="s">
        <v>144</v>
      </c>
      <c r="C39" s="51" t="s">
        <v>145</v>
      </c>
    </row>
    <row r="40" spans="1:3" ht="12.9" customHeight="1" x14ac:dyDescent="0.25">
      <c r="A40" s="52">
        <v>29</v>
      </c>
      <c r="B40" s="4" t="s">
        <v>146</v>
      </c>
      <c r="C40" s="51" t="s">
        <v>147</v>
      </c>
    </row>
    <row r="41" spans="1:3" ht="12.9" customHeight="1" x14ac:dyDescent="0.25">
      <c r="A41" s="205"/>
      <c r="B41" s="206"/>
      <c r="C41" s="207"/>
    </row>
    <row r="42" spans="1:3" ht="12.9" customHeight="1" x14ac:dyDescent="0.25">
      <c r="A42" s="212" t="s">
        <v>148</v>
      </c>
      <c r="B42" s="206"/>
      <c r="C42" s="207"/>
    </row>
    <row r="43" spans="1:3" ht="12.9" customHeight="1" x14ac:dyDescent="0.25">
      <c r="A43" s="52">
        <v>30</v>
      </c>
      <c r="B43" s="4" t="s">
        <v>99</v>
      </c>
      <c r="C43" s="51" t="s">
        <v>149</v>
      </c>
    </row>
    <row r="44" spans="1:3" ht="12.9" customHeight="1" x14ac:dyDescent="0.25">
      <c r="A44" s="52">
        <v>31</v>
      </c>
      <c r="B44" s="4" t="s">
        <v>150</v>
      </c>
      <c r="C44" s="51" t="s">
        <v>151</v>
      </c>
    </row>
    <row r="45" spans="1:3" ht="12.9" customHeight="1" x14ac:dyDescent="0.25">
      <c r="A45" s="52">
        <v>32</v>
      </c>
      <c r="B45" s="4" t="s">
        <v>152</v>
      </c>
      <c r="C45" s="51" t="s">
        <v>153</v>
      </c>
    </row>
    <row r="46" spans="1:3" ht="12.9" customHeight="1" x14ac:dyDescent="0.25">
      <c r="A46" s="52">
        <v>33</v>
      </c>
      <c r="B46" s="4" t="s">
        <v>154</v>
      </c>
      <c r="C46" s="51" t="s">
        <v>155</v>
      </c>
    </row>
    <row r="47" spans="1:3" ht="12.9" customHeight="1" x14ac:dyDescent="0.25">
      <c r="A47" s="52">
        <v>34</v>
      </c>
      <c r="B47" s="4" t="s">
        <v>156</v>
      </c>
      <c r="C47" s="51" t="s">
        <v>157</v>
      </c>
    </row>
    <row r="48" spans="1:3" ht="12.9" customHeight="1" x14ac:dyDescent="0.25">
      <c r="A48" s="52">
        <v>35</v>
      </c>
      <c r="B48" s="4" t="s">
        <v>158</v>
      </c>
      <c r="C48" s="51" t="s">
        <v>159</v>
      </c>
    </row>
    <row r="49" spans="1:3" ht="12.9" customHeight="1" x14ac:dyDescent="0.25">
      <c r="A49" s="52">
        <v>36</v>
      </c>
      <c r="B49" s="4" t="s">
        <v>160</v>
      </c>
      <c r="C49" s="51" t="s">
        <v>161</v>
      </c>
    </row>
    <row r="50" spans="1:3" ht="12.9" customHeight="1" x14ac:dyDescent="0.25">
      <c r="A50" s="52">
        <v>37</v>
      </c>
      <c r="B50" s="4" t="s">
        <v>162</v>
      </c>
      <c r="C50" s="51" t="s">
        <v>163</v>
      </c>
    </row>
    <row r="51" spans="1:3" ht="12.9" customHeight="1" x14ac:dyDescent="0.25">
      <c r="A51" s="52">
        <v>38</v>
      </c>
      <c r="B51" s="4"/>
      <c r="C51" s="51"/>
    </row>
    <row r="52" spans="1:3" ht="12.9" customHeight="1" x14ac:dyDescent="0.25">
      <c r="A52" s="52">
        <v>39</v>
      </c>
      <c r="B52" s="4" t="s">
        <v>164</v>
      </c>
      <c r="C52" s="51" t="s">
        <v>165</v>
      </c>
    </row>
    <row r="53" spans="1:3" ht="12.9" customHeight="1" x14ac:dyDescent="0.25">
      <c r="A53" s="52">
        <v>40</v>
      </c>
      <c r="B53" s="4" t="s">
        <v>134</v>
      </c>
      <c r="C53" s="51" t="s">
        <v>166</v>
      </c>
    </row>
    <row r="54" spans="1:3" ht="12.9" customHeight="1" x14ac:dyDescent="0.25">
      <c r="A54" s="52">
        <v>41</v>
      </c>
      <c r="B54" s="4" t="s">
        <v>167</v>
      </c>
      <c r="C54" s="51" t="s">
        <v>168</v>
      </c>
    </row>
    <row r="55" spans="1:3" ht="12.9" customHeight="1" x14ac:dyDescent="0.25">
      <c r="A55" s="52">
        <v>42</v>
      </c>
      <c r="B55" s="6" t="s">
        <v>128</v>
      </c>
      <c r="C55" s="51" t="s">
        <v>169</v>
      </c>
    </row>
    <row r="56" spans="1:3" ht="12.9" customHeight="1" x14ac:dyDescent="0.25">
      <c r="A56" s="52">
        <v>43</v>
      </c>
      <c r="B56" s="7"/>
      <c r="C56" s="51"/>
    </row>
    <row r="57" spans="1:3" ht="12.9" customHeight="1" x14ac:dyDescent="0.25">
      <c r="A57" s="52">
        <v>44</v>
      </c>
      <c r="B57" s="4" t="s">
        <v>170</v>
      </c>
      <c r="C57" s="51" t="s">
        <v>171</v>
      </c>
    </row>
    <row r="58" spans="1:3" ht="12.9" customHeight="1" x14ac:dyDescent="0.25">
      <c r="A58" s="52">
        <v>45</v>
      </c>
      <c r="B58" s="4" t="s">
        <v>172</v>
      </c>
      <c r="C58" s="51" t="s">
        <v>173</v>
      </c>
    </row>
    <row r="59" spans="1:3" ht="12.9" customHeight="1" x14ac:dyDescent="0.25">
      <c r="A59" s="52">
        <v>46</v>
      </c>
      <c r="B59" s="4" t="s">
        <v>174</v>
      </c>
      <c r="C59" s="51" t="s">
        <v>175</v>
      </c>
    </row>
    <row r="60" spans="1:3" ht="12.9" customHeight="1" x14ac:dyDescent="0.25">
      <c r="A60" s="52">
        <v>47</v>
      </c>
      <c r="B60" s="4" t="s">
        <v>176</v>
      </c>
      <c r="C60" s="51" t="s">
        <v>177</v>
      </c>
    </row>
    <row r="61" spans="1:3" ht="12.9" customHeight="1" x14ac:dyDescent="0.25">
      <c r="A61" s="52">
        <v>48</v>
      </c>
      <c r="B61" s="4"/>
      <c r="C61" s="51"/>
    </row>
    <row r="62" spans="1:3" ht="12.9" customHeight="1" x14ac:dyDescent="0.25">
      <c r="A62" s="52">
        <v>49</v>
      </c>
      <c r="B62" s="4" t="s">
        <v>140</v>
      </c>
      <c r="C62" s="51" t="s">
        <v>178</v>
      </c>
    </row>
    <row r="63" spans="1:3" ht="12.9" customHeight="1" x14ac:dyDescent="0.25">
      <c r="A63" s="52">
        <v>50</v>
      </c>
      <c r="B63" s="4" t="s">
        <v>179</v>
      </c>
      <c r="C63" s="51" t="s">
        <v>180</v>
      </c>
    </row>
    <row r="64" spans="1:3" ht="12.9" customHeight="1" x14ac:dyDescent="0.25">
      <c r="A64" s="52">
        <v>51</v>
      </c>
      <c r="B64" s="4" t="s">
        <v>181</v>
      </c>
      <c r="C64" s="51" t="s">
        <v>182</v>
      </c>
    </row>
    <row r="65" spans="1:3" ht="12.9" customHeight="1" x14ac:dyDescent="0.25">
      <c r="A65" s="52">
        <v>52</v>
      </c>
      <c r="B65" s="4"/>
      <c r="C65" s="51"/>
    </row>
    <row r="66" spans="1:3" ht="12.9" customHeight="1" x14ac:dyDescent="0.25">
      <c r="A66" s="52">
        <v>53</v>
      </c>
      <c r="B66" s="4" t="s">
        <v>183</v>
      </c>
      <c r="C66" s="51" t="s">
        <v>184</v>
      </c>
    </row>
    <row r="67" spans="1:3" ht="12.9" customHeight="1" x14ac:dyDescent="0.25">
      <c r="A67" s="52">
        <v>54</v>
      </c>
      <c r="B67" s="4" t="s">
        <v>185</v>
      </c>
      <c r="C67" s="51" t="s">
        <v>186</v>
      </c>
    </row>
    <row r="68" spans="1:3" ht="12.9" customHeight="1" x14ac:dyDescent="0.25">
      <c r="A68" s="205"/>
      <c r="B68" s="206"/>
      <c r="C68" s="207"/>
    </row>
    <row r="69" spans="1:3" ht="12.9" customHeight="1" x14ac:dyDescent="0.25">
      <c r="A69" s="208" t="s">
        <v>187</v>
      </c>
      <c r="B69" s="209"/>
      <c r="C69" s="210"/>
    </row>
    <row r="70" spans="1:3" ht="12.9" customHeight="1" x14ac:dyDescent="0.25">
      <c r="A70" s="208" t="s">
        <v>188</v>
      </c>
      <c r="B70" s="211"/>
      <c r="C70" s="210"/>
    </row>
    <row r="71" spans="1:3" ht="12.9" customHeight="1" thickBot="1" x14ac:dyDescent="0.3">
      <c r="A71" s="53"/>
      <c r="B71" s="54"/>
      <c r="C71" s="55"/>
    </row>
  </sheetData>
  <mergeCells count="13">
    <mergeCell ref="A5:C6"/>
    <mergeCell ref="A9:C9"/>
    <mergeCell ref="A7:C8"/>
    <mergeCell ref="A1:C1"/>
    <mergeCell ref="A2:C2"/>
    <mergeCell ref="A3:C4"/>
    <mergeCell ref="A68:C68"/>
    <mergeCell ref="A69:C69"/>
    <mergeCell ref="A70:C70"/>
    <mergeCell ref="A10:C10"/>
    <mergeCell ref="A23:C23"/>
    <mergeCell ref="A41:C41"/>
    <mergeCell ref="A42:C42"/>
  </mergeCells>
  <phoneticPr fontId="0" type="noConversion"/>
  <pageMargins left="0.39370078740157483" right="0.39370078740157483" top="0.39370078740157483"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Rally Returns Form</vt:lpstr>
      <vt:lpstr>Rally Returns Guide</vt:lpstr>
      <vt:lpstr>'Rally Returns Form'!Print_Area</vt:lpstr>
      <vt:lpstr>'Rally Returns Guide'!Print_Area</vt:lpstr>
    </vt:vector>
  </TitlesOfParts>
  <Manager/>
  <Company>At Home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Carass</dc:creator>
  <cp:keywords/>
  <dc:description/>
  <cp:lastModifiedBy>adrian tinker</cp:lastModifiedBy>
  <cp:revision/>
  <dcterms:created xsi:type="dcterms:W3CDTF">2009-05-12T10:55:11Z</dcterms:created>
  <dcterms:modified xsi:type="dcterms:W3CDTF">2021-12-09T17:35:47Z</dcterms:modified>
  <cp:category/>
  <cp:contentStatus/>
</cp:coreProperties>
</file>